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ntra.crnormandie.fr\Bureautique\DGA ECO\DEEDD\12_ENR\06_Bois_énergie\5 Téléservices\TS FEDER 21 27\"/>
    </mc:Choice>
  </mc:AlternateContent>
  <xr:revisionPtr revIDLastSave="0" documentId="13_ncr:1_{F4E1AC79-555F-4044-9455-927ED8CA88E5}" xr6:coauthVersionLast="47" xr6:coauthVersionMax="47" xr10:uidLastSave="{00000000-0000-0000-0000-000000000000}"/>
  <workbookProtection workbookAlgorithmName="SHA-512" workbookHashValue="wgBIVOanf+TM/FbwlvWI/YnPaqdcEPp5+vXxc3p5fxkkVnFB6nfLrajbCOyGTukYuLUc2t71k3oxlJpbFL3QFQ==" workbookSaltValue="hg9CxL4Vd1grkeuYRX0YIQ==" workbookSpinCount="100000" lockStructure="1"/>
  <bookViews>
    <workbookView xWindow="-110" yWindow="-110" windowWidth="19420" windowHeight="10420" tabRatio="740" xr2:uid="{E5F7CFE6-A4ED-4779-B187-3B8DB7583695}"/>
  </bookViews>
  <sheets>
    <sheet name="1° Accueil" sheetId="6" r:id="rId1"/>
    <sheet name="2° Documents à joindre" sheetId="13" r:id="rId2"/>
    <sheet name="3° Crit selec chaufferies bioma" sheetId="5" r:id="rId3"/>
    <sheet name="3°bis Crit selec réseaux" sheetId="19" r:id="rId4"/>
    <sheet name="4° Données techniques" sheetId="1" r:id="rId5"/>
    <sheet name="5° Annexe des dépenses" sheetId="10" r:id="rId6"/>
    <sheet name="6°Données économiques" sheetId="11" r:id="rId7"/>
    <sheet name="7° caché_Calcul de l'aide" sheetId="14" state="hidden" r:id="rId8"/>
    <sheet name="8° caché_indicateurs" sheetId="16" state="hidden" r:id="rId9"/>
  </sheets>
  <definedNames>
    <definedName name="_xlnm.Print_Area" localSheetId="4">'4° Données techniques'!$A$1:$D$33</definedName>
    <definedName name="_xlnm.Print_Area" localSheetId="5">'5° Annexe des dépenses'!$A$1:$G$77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9" l="1"/>
  <c r="D37" i="5"/>
  <c r="C9" i="16"/>
  <c r="C6" i="16"/>
  <c r="C28" i="14"/>
  <c r="D32" i="11"/>
  <c r="F34" i="10"/>
  <c r="C24" i="14" l="1"/>
  <c r="E39" i="14"/>
  <c r="C29" i="14"/>
  <c r="C26" i="14"/>
  <c r="C7" i="14"/>
  <c r="C11" i="14" s="1"/>
  <c r="D69" i="10"/>
  <c r="D74" i="10" s="1"/>
  <c r="E55" i="10"/>
  <c r="D55" i="10"/>
  <c r="E30" i="10"/>
  <c r="D30" i="10"/>
  <c r="E64" i="10"/>
  <c r="F64" i="10" s="1"/>
  <c r="E65" i="10"/>
  <c r="F65" i="10" s="1"/>
  <c r="E66" i="10"/>
  <c r="F66" i="10" s="1"/>
  <c r="E67" i="10"/>
  <c r="F67" i="10" s="1"/>
  <c r="E68" i="10"/>
  <c r="F68" i="10" s="1"/>
  <c r="F52" i="10"/>
  <c r="F53" i="10"/>
  <c r="F54" i="10"/>
  <c r="F24" i="10"/>
  <c r="F25" i="10"/>
  <c r="F26" i="10"/>
  <c r="F27" i="10"/>
  <c r="F28" i="10"/>
  <c r="E59" i="10"/>
  <c r="F59" i="10" s="1"/>
  <c r="E60" i="10"/>
  <c r="F60" i="10" s="1"/>
  <c r="E61" i="10"/>
  <c r="F61" i="10" s="1"/>
  <c r="E62" i="10"/>
  <c r="F62" i="10" s="1"/>
  <c r="E63" i="10"/>
  <c r="F63" i="10" s="1"/>
  <c r="E58" i="10"/>
  <c r="F58" i="10" s="1"/>
  <c r="F35" i="10"/>
  <c r="F36" i="10"/>
  <c r="F37" i="10"/>
  <c r="F38" i="10"/>
  <c r="F39" i="10"/>
  <c r="F40" i="10"/>
  <c r="F41" i="10"/>
  <c r="F42" i="10"/>
  <c r="F43" i="10"/>
  <c r="F44" i="10"/>
  <c r="F45" i="10"/>
  <c r="F46" i="10"/>
  <c r="F47" i="10"/>
  <c r="F48" i="10"/>
  <c r="F49" i="10"/>
  <c r="F50" i="10"/>
  <c r="F51" i="10"/>
  <c r="F33" i="10"/>
  <c r="F13" i="10"/>
  <c r="F14" i="10"/>
  <c r="F15" i="10"/>
  <c r="F16" i="10"/>
  <c r="F17" i="10"/>
  <c r="F18" i="10"/>
  <c r="F19" i="10"/>
  <c r="F20" i="10"/>
  <c r="F21" i="10"/>
  <c r="F22" i="10"/>
  <c r="F23" i="10"/>
  <c r="F29" i="10"/>
  <c r="F12" i="10"/>
  <c r="F55" i="10" l="1"/>
  <c r="C40" i="14"/>
  <c r="F30" i="10"/>
  <c r="C39" i="14" s="1"/>
  <c r="F69" i="10"/>
  <c r="E69" i="10"/>
  <c r="E74" i="10" s="1"/>
  <c r="F74" i="10"/>
  <c r="C46" i="14" l="1"/>
  <c r="E46" i="14" s="1"/>
  <c r="F39" i="14" s="1"/>
  <c r="E73" i="10"/>
  <c r="D73" i="10"/>
  <c r="D72" i="10"/>
  <c r="E72" i="10"/>
  <c r="F72" i="10"/>
  <c r="F73" i="10" l="1"/>
  <c r="E75" i="10"/>
  <c r="D75" i="10"/>
  <c r="F75" i="10" l="1"/>
  <c r="C77" i="10" s="1"/>
  <c r="C6" i="14" s="1"/>
  <c r="D6" i="11"/>
  <c r="C5" i="14"/>
  <c r="C19" i="14" l="1"/>
  <c r="C20" i="14" s="1"/>
  <c r="C27" i="14"/>
  <c r="C31" i="14" s="1"/>
  <c r="C25" i="14"/>
  <c r="C12" i="14"/>
  <c r="D7" i="11"/>
  <c r="C15" i="14"/>
  <c r="C13" i="14"/>
  <c r="C14" i="14"/>
  <c r="C30" i="14" l="1"/>
  <c r="C32" i="14" s="1"/>
  <c r="E40" i="14"/>
  <c r="E44" i="14" s="1"/>
  <c r="F44" i="14" s="1"/>
  <c r="F40" i="14" l="1"/>
  <c r="F46" i="14" s="1"/>
</calcChain>
</file>

<file path=xl/sharedStrings.xml><?xml version="1.0" encoding="utf-8"?>
<sst xmlns="http://schemas.openxmlformats.org/spreadsheetml/2006/main" count="362" uniqueCount="242">
  <si>
    <t>Liens utiles</t>
  </si>
  <si>
    <t>Fiche du guide des aides</t>
  </si>
  <si>
    <t>Document de Mise en Œuvre (DOMO)</t>
  </si>
  <si>
    <t>Documents stratégiques normands - Europe en Normandie (europe-en-normandie.eu)</t>
  </si>
  <si>
    <t>Kit de publicité</t>
  </si>
  <si>
    <t>Communication et publicité 2021-2027 - Europe en Normandie (europe-en-normandie.eu)</t>
  </si>
  <si>
    <t>Raison sociale de la structure porteuse du projet</t>
  </si>
  <si>
    <t>Adresse postale de la structure porteuse du projet</t>
  </si>
  <si>
    <r>
      <t xml:space="preserve">Personne à contacter 
</t>
    </r>
    <r>
      <rPr>
        <i/>
        <sz val="9"/>
        <color theme="1"/>
        <rFont val="Calibri"/>
        <family val="2"/>
        <scheme val="minor"/>
      </rPr>
      <t>prénom NOM
e-mail
Téléphone</t>
    </r>
  </si>
  <si>
    <r>
      <t xml:space="preserve">prénom NOM du </t>
    </r>
    <r>
      <rPr>
        <b/>
        <sz val="11"/>
        <color theme="1"/>
        <rFont val="Calibri"/>
        <family val="2"/>
        <scheme val="minor"/>
      </rPr>
      <t>Président</t>
    </r>
    <r>
      <rPr>
        <sz val="11"/>
        <color theme="1"/>
        <rFont val="Calibri"/>
        <family val="2"/>
        <scheme val="minor"/>
      </rPr>
      <t xml:space="preserve"> de la structure</t>
    </r>
  </si>
  <si>
    <t xml:space="preserve"> </t>
  </si>
  <si>
    <t xml:space="preserve">   </t>
  </si>
  <si>
    <t>Description du projet</t>
  </si>
  <si>
    <t>Entre 10 et 15 lignes (description du maitre d’ouvrage, présentation du projet, de son dimensionnement, de son approvisionnement, de ses spécificités, etc.)</t>
  </si>
  <si>
    <t>Documents et attestations à joindre à la demande d'aide</t>
  </si>
  <si>
    <t>Cocher si joint</t>
  </si>
  <si>
    <t>Maitre d’ouvrage</t>
  </si>
  <si>
    <t>Statuts de la structure porteuse du projet datés et signés</t>
  </si>
  <si>
    <t>Extrait K-bis ou inscription au registre ou répertoire concerné</t>
  </si>
  <si>
    <t>Relevé d’identité bancaire IBAN/BIC</t>
  </si>
  <si>
    <t>Pour les entreprises appartenant à un groupe : organigramme précisant les niveaux de participation, effectifs, CA et bilans des entreprises du groupe</t>
  </si>
  <si>
    <t xml:space="preserve">  </t>
  </si>
  <si>
    <t>Attestation de régularité fiscale et sociale</t>
  </si>
  <si>
    <t>Bilans comptables et comptes de résultat des 3 dernières années</t>
  </si>
  <si>
    <t>Rapport/Compte rendu d’activité</t>
  </si>
  <si>
    <t> </t>
  </si>
  <si>
    <t>Projet</t>
  </si>
  <si>
    <t>Tous les devis</t>
  </si>
  <si>
    <t>Marchés publics : totalité des pièces relatives au marché (publicité, contenu du marché, engagement, courriers, grilles et critères d’analyse, …)</t>
  </si>
  <si>
    <t>Documents attestant de l’engagement de chaque co-financeur public et privé le cas échéant</t>
  </si>
  <si>
    <t>Calendrier prévisionnel des travaux</t>
  </si>
  <si>
    <t>Echéancier des dépenses</t>
  </si>
  <si>
    <t>Attestations administratives</t>
  </si>
  <si>
    <t>Attestation contribution en nature</t>
  </si>
  <si>
    <t>Attestation capacité financière</t>
  </si>
  <si>
    <t>Eléments motivants les critères d’éligibilité et de sélection</t>
  </si>
  <si>
    <t>Attestations de dépôt Permis de construire et ICPE</t>
  </si>
  <si>
    <t>Cadre réservé à l'administration</t>
  </si>
  <si>
    <t>Critères de sélection</t>
  </si>
  <si>
    <t>Critères d’appréciation</t>
  </si>
  <si>
    <t>Note sur 100</t>
  </si>
  <si>
    <t>Motivations du porteur de projet :</t>
  </si>
  <si>
    <t>Qualités environnementales du projet</t>
  </si>
  <si>
    <t>Equilibre économique du projet</t>
  </si>
  <si>
    <t>De 0 à 20 points</t>
  </si>
  <si>
    <t>Organisation du chantier</t>
  </si>
  <si>
    <t>De 0 à 5 points</t>
  </si>
  <si>
    <t>Qualimétha</t>
  </si>
  <si>
    <t xml:space="preserve">Etude de faisabilité réalisée par un prestataire labelisé Qualimétha ou en cours de labélisation </t>
  </si>
  <si>
    <t>Données techniques</t>
  </si>
  <si>
    <t>Régime ICPE (Déclaration, enregistrement, autorisation)</t>
  </si>
  <si>
    <t>Capacité supplémentaire d'énergie renouvelable RCO22 (MW)</t>
  </si>
  <si>
    <t>Equivalent tonnes de CO2 évitées (t_CO2/an)</t>
  </si>
  <si>
    <t>Calendrier</t>
  </si>
  <si>
    <t>Date de dépôt du permis de construire</t>
  </si>
  <si>
    <t>Date de dépôt ICPE</t>
  </si>
  <si>
    <t>Date prévisionnelle de fin des travaux</t>
  </si>
  <si>
    <t>Date prévisionnelle de demande de solde</t>
  </si>
  <si>
    <t xml:space="preserve">Commentaires : </t>
  </si>
  <si>
    <t>TABLEAU PREVISIONNEL DES DEPENSES</t>
  </si>
  <si>
    <t>DEPENSES</t>
  </si>
  <si>
    <t>Indiquer les principaux postes de dépenses</t>
  </si>
  <si>
    <t>Prestataire</t>
  </si>
  <si>
    <t>Montant total des dépenses (€ HT)</t>
  </si>
  <si>
    <t>Montant des dépenses non éligible (€ HT)</t>
  </si>
  <si>
    <t>Montant des dépenses éligibles (€ HT)</t>
  </si>
  <si>
    <t>Intitulé des dépenses écartées</t>
  </si>
  <si>
    <t>TRAVAUX</t>
  </si>
  <si>
    <t>SOUS-TOTAL TRAVAUX</t>
  </si>
  <si>
    <t>EQUIPEMENTS</t>
  </si>
  <si>
    <t>SOUS-TOTAL EQUIPEMENTS</t>
  </si>
  <si>
    <t>AUTRES DEPENSES (non éligibles)</t>
  </si>
  <si>
    <t>Achat de terrain / Géomètre / notaire</t>
  </si>
  <si>
    <t>Frais de création de société</t>
  </si>
  <si>
    <t>Autorisations administratives (ICPE, PC, agréments sanitaires, plan d'épandage...)</t>
  </si>
  <si>
    <t>Coordinateur SPS</t>
  </si>
  <si>
    <t>SOUS-TOTAL AUTRES DEPENSES</t>
  </si>
  <si>
    <t>SOUS TOTAL TRAVAUX</t>
  </si>
  <si>
    <t>TOTAL DEPENSES</t>
  </si>
  <si>
    <t>MONTANT ELIGIBLE FEDER</t>
  </si>
  <si>
    <t>Données économiques du projet</t>
  </si>
  <si>
    <t>Montant total du projet (€)</t>
  </si>
  <si>
    <t>Correspond au cumul des dépenses présentées à l'onglet 5°</t>
  </si>
  <si>
    <t>Montant éligible du projet (€)</t>
  </si>
  <si>
    <t>Correspond au cumul des dépenses éligibles présentées à l'onglet 5°</t>
  </si>
  <si>
    <t>Montant travaux déjà facturé et acquitté à date (€)</t>
  </si>
  <si>
    <t>Fonds propres (hors subventions)</t>
  </si>
  <si>
    <t>Capitaux propres</t>
  </si>
  <si>
    <t>Comptes courants d'associés (CCA)</t>
  </si>
  <si>
    <t>Obligations convertibles en actions (OCA)</t>
  </si>
  <si>
    <t>Tiers-investisseurs</t>
  </si>
  <si>
    <t>Subventions demandées ou attribuées</t>
  </si>
  <si>
    <t>Montant (€)</t>
  </si>
  <si>
    <t>Demandée/attribuée</t>
  </si>
  <si>
    <t>Assiette éligible retenue (€)</t>
  </si>
  <si>
    <t>FEDER</t>
  </si>
  <si>
    <t>ADEME</t>
  </si>
  <si>
    <t>Région</t>
  </si>
  <si>
    <t>Autre (Département, EPCI,…)</t>
  </si>
  <si>
    <t>Dettes</t>
  </si>
  <si>
    <t>Montant</t>
  </si>
  <si>
    <t>Taux d'emprunt (%)</t>
  </si>
  <si>
    <t>Durée emprunt (années)</t>
  </si>
  <si>
    <t>Emprunt 1</t>
  </si>
  <si>
    <t>Emprunt 2</t>
  </si>
  <si>
    <t>Emprunt 3</t>
  </si>
  <si>
    <t>Tiers-financement</t>
  </si>
  <si>
    <t>Taux emprunt (%)</t>
  </si>
  <si>
    <t>Durée remboursement (années)</t>
  </si>
  <si>
    <t>Début du remboursement (n° année)</t>
  </si>
  <si>
    <t>Tiers financeurs (Energie partagée, Eiffel Gaz vert, Miimosa,…)</t>
  </si>
  <si>
    <t>Prêt sans garantie (exemple BPI France)</t>
  </si>
  <si>
    <t>TOTAL</t>
  </si>
  <si>
    <t>Dépenses HT</t>
  </si>
  <si>
    <t>Ressources HT</t>
  </si>
  <si>
    <t>Poste de dépense</t>
  </si>
  <si>
    <t>Type de ressource</t>
  </si>
  <si>
    <t>Taux d'aide (%)</t>
  </si>
  <si>
    <t>Travaux</t>
  </si>
  <si>
    <t>Union Européenne</t>
  </si>
  <si>
    <t>Equipements</t>
  </si>
  <si>
    <t>Autofinancement</t>
  </si>
  <si>
    <t>Calcul de l'aide</t>
  </si>
  <si>
    <t>Voir onglet Données économiques</t>
  </si>
  <si>
    <t>Taux d'aide FEDER sur montant total (%)</t>
  </si>
  <si>
    <t>Taux d'aide FEDER sur montant éligible (%)</t>
  </si>
  <si>
    <t>Taux d'aide publique sur montant total (%)</t>
  </si>
  <si>
    <t>Taux d'aide publique sur montant éligible (%)</t>
  </si>
  <si>
    <t>Vérification de l'encadrement communautaire</t>
  </si>
  <si>
    <t>Type d'entreprise (GE, ME, PE)</t>
  </si>
  <si>
    <t>PE</t>
  </si>
  <si>
    <t>Taux maximum d'aide publique (%)</t>
  </si>
  <si>
    <t>Montant maximum d'aide publique (€)</t>
  </si>
  <si>
    <t>Aide FEDER maximum (€)</t>
  </si>
  <si>
    <t>L'aide FEDER proposée respecte-t-elle l'encadrement communautaire ?</t>
  </si>
  <si>
    <t>Indicateurs de suivi</t>
  </si>
  <si>
    <t>RCO22</t>
  </si>
  <si>
    <t>RCR31</t>
  </si>
  <si>
    <t>Aide ADEME (€)</t>
  </si>
  <si>
    <t>ESB ADN (€)</t>
  </si>
  <si>
    <t>Aide publique totale du projet (€)</t>
  </si>
  <si>
    <t>Aide ADEME proratisée (€)</t>
  </si>
  <si>
    <t>Aide FEDER retenue (€)</t>
  </si>
  <si>
    <t>Montant d'aide publique non remboursable total (€)</t>
  </si>
  <si>
    <t>Plan de financement PROGRAMME synthétique sur dépenses éligibles</t>
  </si>
  <si>
    <t>Le PC et l'ICPE sont-ils purgés de tous recours ?</t>
  </si>
  <si>
    <t>Fournir les attestations de non recours</t>
  </si>
  <si>
    <t>Guide des indicateurs</t>
  </si>
  <si>
    <t>Guide du porteur de projet FEDER</t>
  </si>
  <si>
    <t>https://www.europe-en-normandie.eu/mettre-en-oeuvre-mon-projet</t>
  </si>
  <si>
    <t>Télécharger le guide des indicateurs</t>
  </si>
  <si>
    <t>Pour toute question vous pouvez vous adresser à pole.biomasse@normandie.fr</t>
  </si>
  <si>
    <t>Indicateurs de suivi (valeurs à reporter sur l'attestation à compléter et signée "indicateurs de suivi"</t>
  </si>
  <si>
    <t>Puissance supplémentaire d'ENR (MW)</t>
  </si>
  <si>
    <t>Production annuelle d'ENR (MWh/an)</t>
  </si>
  <si>
    <t>Valeur prévisionnelle à l'instruction</t>
  </si>
  <si>
    <t>Valeur réelle à n+1</t>
  </si>
  <si>
    <t>Attestation comptabilité distincte</t>
  </si>
  <si>
    <t>Motiver les critères d'appréciation au regard du projet de façon précise</t>
  </si>
  <si>
    <t>Les critères de sélection permettent de vérifier l'adéquation du projet au regard du DOMO. Une note sera attribuée à chaque projet, seuls les projets ayant une note supérieure à 60/100 pourront être sélectionnés. Le porteur de projet doit indiquer les arguments nécessaires pour que la notation puisse être effectuée par le service instructeur.</t>
  </si>
  <si>
    <t>Note globale</t>
  </si>
  <si>
    <t>Production annuelle d'énergie renouvelable RCR31b (MWh/an)</t>
  </si>
  <si>
    <t>Date prévisionnelle ou réelle de démarrage des travaux</t>
  </si>
  <si>
    <t>Renseigner la ventilation des dépenses du projet, les lignes de dépenses sont données à titre indicatif, elles sont à modifier, supprimer selon les spécificités du projet. Des sous catégories peuvent être rajoutées.</t>
  </si>
  <si>
    <r>
      <t xml:space="preserve">Validé par Madame/monsieur le .../.../202.                                 </t>
    </r>
    <r>
      <rPr>
        <b/>
        <sz val="11"/>
        <color rgb="FF000000"/>
        <rFont val="Calibri"/>
        <family val="2"/>
        <scheme val="minor"/>
      </rPr>
      <t>Signature :</t>
    </r>
  </si>
  <si>
    <t>Récapitulatif</t>
  </si>
  <si>
    <t>Calcul de la subvention FEDER</t>
  </si>
  <si>
    <t>Montant d'aide FEDER retenu (€)</t>
  </si>
  <si>
    <t>FEDER + ADEME</t>
  </si>
  <si>
    <t>Taux maximal d'aide FEDER du DOMO (%)</t>
  </si>
  <si>
    <t>Aide FEDER maximale (€)</t>
  </si>
  <si>
    <t>Vérification du plafond du DOMO</t>
  </si>
  <si>
    <t>L'aide FEDER proposée respecte-t-elle le plafond inscrit dans le DOMO ?</t>
  </si>
  <si>
    <t>Montant ADEME (€)</t>
  </si>
  <si>
    <t>Date de dépôt de la demande</t>
  </si>
  <si>
    <t>Date de début d'opération</t>
  </si>
  <si>
    <t>Date de début d'éligibilité</t>
  </si>
  <si>
    <t>Date de fin d'opération</t>
  </si>
  <si>
    <t>Date de fin d'éligibilité</t>
  </si>
  <si>
    <t>Date limite d'envoi des pièces</t>
  </si>
  <si>
    <t>Date de fin de convention</t>
  </si>
  <si>
    <t>Calendrier à programmer</t>
  </si>
  <si>
    <t>D'après la lettre de pré-demande ou d'après le TS</t>
  </si>
  <si>
    <t>Lien vers le téléservice</t>
  </si>
  <si>
    <t>Mon Espace Aides Normandie</t>
  </si>
  <si>
    <r>
      <t>Date prévisionnelle de demande du 1er acompte (</t>
    </r>
    <r>
      <rPr>
        <b/>
        <sz val="11"/>
        <color theme="1"/>
        <rFont val="Calibri"/>
        <family val="2"/>
        <scheme val="minor"/>
      </rPr>
      <t>au moins 50% de dépenses acquittées, maximum 60% sinon unique solde</t>
    </r>
    <r>
      <rPr>
        <sz val="11"/>
        <color theme="1"/>
        <rFont val="Calibri"/>
        <family val="2"/>
        <scheme val="minor"/>
      </rPr>
      <t>)</t>
    </r>
  </si>
  <si>
    <t>Conserver la valeur C10 ou proposer un montant différent</t>
  </si>
  <si>
    <t>ME</t>
  </si>
  <si>
    <t>GE</t>
  </si>
  <si>
    <t>Si date réelle fournir le premier devis signé ou engagement matérialisant le démarrage.</t>
  </si>
  <si>
    <t>Maitrise d'œuvre / ingénieurie</t>
  </si>
  <si>
    <t>Aléas</t>
  </si>
  <si>
    <t>Frais réglementaires et bancaires</t>
  </si>
  <si>
    <t>Prêt ADN</t>
  </si>
  <si>
    <t>ESB ADN</t>
  </si>
  <si>
    <t>Le plan de financement doit être égal au plan d'investissement.</t>
  </si>
  <si>
    <t xml:space="preserve">Attestation création de la structure porteuse du projet </t>
  </si>
  <si>
    <t>Attestation délégation éventuelle de signature</t>
  </si>
  <si>
    <t>Attestation aides publiques ou européennes</t>
  </si>
  <si>
    <t>Attestation fonds européens seuls</t>
  </si>
  <si>
    <t>Taille de l'entreprise au sens communautaire</t>
  </si>
  <si>
    <t>Petite Entreprise</t>
  </si>
  <si>
    <t>Moyenne Entreprise</t>
  </si>
  <si>
    <t>Grande Entreprise</t>
  </si>
  <si>
    <t>Sélectionner dans la liste déroulante</t>
  </si>
  <si>
    <t>Micro Entreprise</t>
  </si>
  <si>
    <r>
      <t xml:space="preserve">Prise en compte des recommandations visant à un chantier propre </t>
    </r>
    <r>
      <rPr>
        <i/>
        <sz val="10"/>
        <color theme="1"/>
        <rFont val="Calibri"/>
        <family val="2"/>
      </rPr>
      <t>(préciser de quelle manière le chantier sera mené en prenant en compte une limitations des impacts sur l’environnement et les personnels (bruit, pollution air, eau, sols, traitement déchets…) )</t>
    </r>
  </si>
  <si>
    <t>IDEE action PRODUCTION D’ENERGIES RENOUVELABLES – Réseaux de chaleur et chaudières biomasse – (FEDER 2021/2027)</t>
  </si>
  <si>
    <t>Chaufferie biomasse, création et extension des réseaux de chaleur issus de la biomasse (FEDER 21-27)</t>
  </si>
  <si>
    <r>
      <rPr>
        <b/>
        <sz val="11"/>
        <color rgb="FF000000"/>
        <rFont val="Calibri"/>
        <scheme val="minor"/>
      </rPr>
      <t xml:space="preserve">Pour déposer une demande d'aide FEDER pour votre projet en injection il est nécessaire de : 
</t>
    </r>
    <r>
      <rPr>
        <sz val="11"/>
        <color rgb="FF000000"/>
        <rFont val="Calibri"/>
        <scheme val="minor"/>
      </rPr>
      <t xml:space="preserve">1° Vous rendre sur la fiche du guide des aides et vérifier l'éligibilité de votre projet
2° Télécharger ce tableur et le compléter
3° Télécharger les modèles d'attestations et les compléter
4° Faire votre dépôt de dossier sur le téléservice en ligne et y joindre ce tableur et les attestations complétées.
Ce formulaire est à compléter pour toute demande d'aide à l'investissement dans une chaufferie bois ou un réseau de chaleur.
Seules les cases colorées </t>
    </r>
    <r>
      <rPr>
        <b/>
        <sz val="11"/>
        <color rgb="FF548235"/>
        <rFont val="Calibri"/>
        <scheme val="minor"/>
      </rPr>
      <t>en vert</t>
    </r>
    <r>
      <rPr>
        <sz val="11"/>
        <color rgb="FF000000"/>
        <rFont val="Calibri"/>
        <scheme val="minor"/>
      </rPr>
      <t xml:space="preserve"> sont à remplir. 
La demande d’aide doit intervenir </t>
    </r>
    <r>
      <rPr>
        <b/>
        <u/>
        <sz val="11"/>
        <color rgb="FF000000"/>
        <rFont val="Calibri"/>
        <family val="2"/>
        <scheme val="minor"/>
      </rPr>
      <t>avant</t>
    </r>
    <r>
      <rPr>
        <b/>
        <sz val="11"/>
        <color rgb="FF000000"/>
        <rFont val="Calibri"/>
        <family val="2"/>
        <scheme val="minor"/>
      </rPr>
      <t xml:space="preserve"> la signature du premier devis</t>
    </r>
    <r>
      <rPr>
        <sz val="11"/>
        <color rgb="FF000000"/>
        <rFont val="Calibri"/>
        <scheme val="minor"/>
      </rPr>
      <t xml:space="preserve">, elle est matérialisée soit par un dépôt sur le téléservice soit par l’envoi d’une lettre d'intention.
La période de réalisation s’étale de la date de dépôt du dossier à la date de fin des travaux. La première injection doit être comprise dans la période de réalisation.
La période d’éligibilité des dépenses s’étale de la date de dépôt du dossier jusqu’à la date de fin de réalisation + 6 mois.
Pour être retenues lors du paiement, les factures doivent être relatives à des travaux réalisés pendant la période de réalisation et doivent être acquittées pendant la période d’éligibilité.
</t>
    </r>
    <r>
      <rPr>
        <b/>
        <u/>
        <sz val="11"/>
        <color rgb="FF000000"/>
        <rFont val="Calibri"/>
        <family val="2"/>
        <scheme val="minor"/>
      </rPr>
      <t xml:space="preserve">Principales étape d'un dossier FEDER : </t>
    </r>
    <r>
      <rPr>
        <sz val="11"/>
        <color rgb="FF000000"/>
        <rFont val="Calibri"/>
        <scheme val="minor"/>
      </rPr>
      <t xml:space="preserve">
1° Dépôt de la demande
2° Instruction par la Région
3° Passage en commission permanente et signature d'une convention
4° Acompte possible lorsque les dépenses éligibles acquittées atteignent 50% et &lt;60%.
5° Paiement du solde sur factures acquittées après mise en service de l'installation
Les fonds FEDER dont la Région est autorité de gestion permettent de financer les projets décrits dans le Document de mise en œuvre (DOMO) disponible sur le site de l’Europe s’engage en Normandie (voir lien ci-dessous).
Les projets financés doivent répondre aux critères inscrits dans ce DOMO. Le porteur de projet est invité à indiquer précisément les caractéristiques de son projet afin que le service instructeur puisse évaluer son éligibilité.</t>
    </r>
  </si>
  <si>
    <t>Dossier technico économique de présentation du projet avec notamment un compte d’exploitation prévisionnel sur 15 ans et un plan d’investissement</t>
  </si>
  <si>
    <t>Compte d’exploitation prévisionnel au format Excel ou équivalent</t>
  </si>
  <si>
    <t>Tableau prévisionnel des dépenses éligibles (la trame vous sera transmise par le service instructeur)</t>
  </si>
  <si>
    <t>Plan de financement prévisionnel faisant apparaitre l’ensemble des co-financeurs</t>
  </si>
  <si>
    <t>Contrats de concession le cas échéant</t>
  </si>
  <si>
    <t>Attestation Indicateurs</t>
  </si>
  <si>
    <t>Déclaration « absence de conflit d’intérêt » du porteur de projet</t>
  </si>
  <si>
    <t>Plan d’approvisionnement</t>
  </si>
  <si>
    <t>Etude de faisabilité</t>
  </si>
  <si>
    <t>Date prévisionnelle de demarrage de l'installation</t>
  </si>
  <si>
    <t>Théoriquement la puissance des chaudières est la même à n+1</t>
  </si>
  <si>
    <t>Indiquer la production de chaleur réelle à n+1 à partir d'un rapport d'activité du bénéficiaire</t>
  </si>
  <si>
    <t>Cohérence globale du projet avec les enjeux du territoire</t>
  </si>
  <si>
    <t>Portage du projet</t>
  </si>
  <si>
    <t>Prise en compte et limitation des risques de nuisances notamment sur la qualité de l’air. 
Rayon d’approvisionnement du combustible limité.
Quantité de gaz à effet de serre évitée par le projet.
Diversité et qualité de l’approvisionnement.</t>
  </si>
  <si>
    <t>De 0 à 35 points</t>
  </si>
  <si>
    <t>Valorisation énergétique</t>
  </si>
  <si>
    <t>Utilisation de technologies permettant de maximiser le rendement de combustion</t>
  </si>
  <si>
    <t>Pertinence et précision des dépenses d'investissement et de l'analyse économique
Prix du MWh de chaleur produit
Rentabilité économique du projet et effet de levier de la subvention FEDER</t>
  </si>
  <si>
    <t>Critères de sélection pour les projets de chaudière biomasse</t>
  </si>
  <si>
    <t>Critères de sélection pour les projets de réseaux de chaleur</t>
  </si>
  <si>
    <t xml:space="preserve">Quantité de gaz à effet de serre évitée par le projet.
</t>
  </si>
  <si>
    <t>Pertinence de la solution technique retenue
Niveau de densité thermique linéaire
Niveau de contenu en énergie renouvelable ou en chaleur fatale du réseau</t>
  </si>
  <si>
    <t>Pertinence et précision des dépenses d'investissement et de l'analyse économique
Effet de levier du financement FEDER
Prix de vente du MWh de chaleur vendue</t>
  </si>
  <si>
    <t>Puissance thermique de l'appoint/secours (MW)</t>
  </si>
  <si>
    <t>Puissance thermique de la chaudière biomasse (MW)</t>
  </si>
  <si>
    <t>IDEE ACTION PRODUCTION D’ENERGIES RENOUVELABLES – RESEAUX DE CHALEUR ET CHAUDIERES BIOMASSE – (FEDER 2021/2027) | Région Normandie</t>
  </si>
  <si>
    <t>Longueur du réseau (ml)</t>
  </si>
  <si>
    <t>Densité thermique linéaire (MWh/ml/an)</t>
  </si>
  <si>
    <t>Tonnage annuel de combustible bois (t/an)</t>
  </si>
  <si>
    <t>Prix de vente de la chaleur (€/MWh)</t>
  </si>
  <si>
    <t>Commune de localisation du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</si>
</sst>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 &quot;€&quot;"/>
    <numFmt numFmtId="165" formatCode="_-* #,##0.00\ [$€-40C]_-;\-* #,##0.00\ [$€-40C]_-;_-* &quot;-&quot;??\ [$€-40C]_-;_-@_-"/>
    <numFmt numFmtId="166" formatCode="_-* #,##0_-;\-* #,##0_-;_-* &quot;-&quot;??_-;_-@_-"/>
  </numFmts>
  <fonts count="49">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i/>
      <sz val="9"/>
      <color theme="1"/>
      <name val="Calibri"/>
      <family val="2"/>
      <scheme val="minor"/>
    </font>
    <font>
      <sz val="9"/>
      <color theme="1"/>
      <name val="Calibri"/>
      <family val="2"/>
      <scheme val="minor"/>
    </font>
    <font>
      <sz val="20"/>
      <color rgb="FF003399"/>
      <name val="Calibri"/>
      <charset val="1"/>
    </font>
    <font>
      <sz val="11"/>
      <color theme="1"/>
      <name val="Calibri"/>
      <family val="2"/>
      <scheme val="minor"/>
    </font>
    <font>
      <b/>
      <sz val="10"/>
      <color theme="1"/>
      <name val="Arial"/>
      <family val="2"/>
    </font>
    <font>
      <b/>
      <sz val="11"/>
      <color rgb="FF000000"/>
      <name val="Calibri"/>
      <family val="2"/>
    </font>
    <font>
      <sz val="10"/>
      <color theme="1"/>
      <name val="Arial"/>
      <family val="2"/>
    </font>
    <font>
      <sz val="10"/>
      <name val="Arial"/>
      <family val="2"/>
    </font>
    <font>
      <b/>
      <sz val="10"/>
      <name val="Arial"/>
      <family val="2"/>
    </font>
    <font>
      <sz val="9"/>
      <name val="Geneva"/>
    </font>
    <font>
      <sz val="11"/>
      <color rgb="FF000000"/>
      <name val="Calibri"/>
      <family val="2"/>
    </font>
    <font>
      <sz val="11"/>
      <name val="Calibri"/>
      <family val="2"/>
      <scheme val="minor"/>
    </font>
    <font>
      <b/>
      <sz val="12"/>
      <name val="Calibri"/>
      <family val="2"/>
      <scheme val="minor"/>
    </font>
    <font>
      <b/>
      <sz val="20"/>
      <color rgb="FF003399"/>
      <name val="Calibri"/>
      <charset val="1"/>
    </font>
    <font>
      <sz val="11"/>
      <color rgb="FF000000"/>
      <name val="Calibri"/>
      <scheme val="minor"/>
    </font>
    <font>
      <i/>
      <sz val="8"/>
      <color theme="1"/>
      <name val="Calibri"/>
      <family val="2"/>
      <scheme val="minor"/>
    </font>
    <font>
      <u/>
      <sz val="11"/>
      <color theme="10"/>
      <name val="Calibri"/>
      <family val="2"/>
      <scheme val="minor"/>
    </font>
    <font>
      <sz val="11"/>
      <color rgb="FFFF0000"/>
      <name val="Calibri"/>
      <family val="2"/>
      <scheme val="minor"/>
    </font>
    <font>
      <b/>
      <sz val="11"/>
      <color rgb="FF000000"/>
      <name val="Calibri"/>
      <scheme val="minor"/>
    </font>
    <font>
      <b/>
      <sz val="11"/>
      <color rgb="FF548235"/>
      <name val="Calibri"/>
      <scheme val="minor"/>
    </font>
    <font>
      <b/>
      <sz val="11"/>
      <color rgb="FF000000"/>
      <name val="Calibri"/>
      <family val="2"/>
      <scheme val="minor"/>
    </font>
    <font>
      <b/>
      <u/>
      <sz val="11"/>
      <color rgb="FF000000"/>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0"/>
      <color theme="1"/>
      <name val="Calibri"/>
      <family val="2"/>
    </font>
    <font>
      <b/>
      <sz val="10"/>
      <color theme="1"/>
      <name val="Calibri"/>
      <family val="2"/>
    </font>
    <font>
      <i/>
      <sz val="10"/>
      <color theme="1"/>
      <name val="Calibri"/>
      <family val="2"/>
      <scheme val="minor"/>
    </font>
    <font>
      <sz val="9"/>
      <name val="Calibri"/>
      <family val="2"/>
      <scheme val="minor"/>
    </font>
    <font>
      <i/>
      <sz val="9"/>
      <name val="Calibri"/>
      <family val="2"/>
      <scheme val="minor"/>
    </font>
    <font>
      <b/>
      <sz val="9"/>
      <name val="Calibri"/>
      <family val="2"/>
      <scheme val="minor"/>
    </font>
    <font>
      <b/>
      <sz val="16"/>
      <name val="Calibri"/>
      <family val="2"/>
      <scheme val="minor"/>
    </font>
    <font>
      <b/>
      <sz val="16"/>
      <color rgb="FF000000"/>
      <name val="Calibri"/>
      <family val="2"/>
      <scheme val="minor"/>
    </font>
    <font>
      <sz val="12"/>
      <name val="Calibri"/>
      <family val="2"/>
      <scheme val="minor"/>
    </font>
    <font>
      <b/>
      <sz val="9"/>
      <color theme="1"/>
      <name val="Calibri"/>
      <family val="2"/>
      <scheme val="minor"/>
    </font>
    <font>
      <sz val="9"/>
      <color rgb="FFFF0000"/>
      <name val="Calibri"/>
      <family val="2"/>
      <scheme val="minor"/>
    </font>
    <font>
      <b/>
      <sz val="9"/>
      <color rgb="FFFF0000"/>
      <name val="Calibri"/>
      <family val="2"/>
      <scheme val="minor"/>
    </font>
    <font>
      <b/>
      <sz val="9"/>
      <color rgb="FF000000"/>
      <name val="Calibri"/>
      <family val="2"/>
      <scheme val="minor"/>
    </font>
    <font>
      <sz val="9"/>
      <color rgb="FF0070C0"/>
      <name val="Calibri"/>
      <family val="2"/>
      <scheme val="minor"/>
    </font>
    <font>
      <i/>
      <sz val="9"/>
      <color rgb="FF000000"/>
      <name val="Calibri"/>
      <family val="2"/>
      <scheme val="minor"/>
    </font>
    <font>
      <b/>
      <sz val="9"/>
      <color rgb="FF0070C0"/>
      <name val="Calibri"/>
      <family val="2"/>
      <scheme val="minor"/>
    </font>
    <font>
      <b/>
      <sz val="10"/>
      <name val="Calibri"/>
      <family val="2"/>
      <scheme val="minor"/>
    </font>
    <font>
      <sz val="11"/>
      <color theme="0"/>
      <name val="Calibri"/>
      <family val="2"/>
      <scheme val="minor"/>
    </font>
    <font>
      <i/>
      <sz val="10"/>
      <color theme="1"/>
      <name val="Calibri"/>
      <family val="2"/>
    </font>
    <font>
      <b/>
      <sz val="20"/>
      <color rgb="FF003399"/>
      <name val="Calibri"/>
      <family val="2"/>
    </font>
  </fonts>
  <fills count="11">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s>
  <borders count="3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4" fontId="7" fillId="0" borderId="0" applyFont="0" applyFill="0" applyBorder="0" applyAlignment="0" applyProtection="0"/>
    <xf numFmtId="0" fontId="13" fillId="0" borderId="0"/>
    <xf numFmtId="0" fontId="14" fillId="0" borderId="0"/>
    <xf numFmtId="9" fontId="7" fillId="0" borderId="0" applyFont="0" applyFill="0" applyBorder="0" applyAlignment="0" applyProtection="0"/>
    <xf numFmtId="43" fontId="7" fillId="0" borderId="0" applyFont="0" applyFill="0" applyBorder="0" applyAlignment="0" applyProtection="0"/>
    <xf numFmtId="0" fontId="20" fillId="0" borderId="0" applyNumberFormat="0" applyFill="0" applyBorder="0" applyAlignment="0" applyProtection="0"/>
  </cellStyleXfs>
  <cellXfs count="248">
    <xf numFmtId="0" fontId="0" fillId="0" borderId="0" xfId="0"/>
    <xf numFmtId="0" fontId="6" fillId="0" borderId="0" xfId="0" applyFont="1"/>
    <xf numFmtId="0" fontId="0" fillId="0" borderId="0" xfId="0" applyAlignment="1">
      <alignment horizontal="left"/>
    </xf>
    <xf numFmtId="0" fontId="0" fillId="0" borderId="0" xfId="0" applyAlignment="1">
      <alignment vertical="center"/>
    </xf>
    <xf numFmtId="0" fontId="0" fillId="0" borderId="7" xfId="0" applyBorder="1" applyAlignment="1">
      <alignment vertical="center"/>
    </xf>
    <xf numFmtId="0" fontId="15" fillId="0" borderId="7" xfId="0" applyFont="1" applyBorder="1" applyAlignment="1">
      <alignment vertical="center"/>
    </xf>
    <xf numFmtId="0" fontId="0" fillId="0" borderId="10" xfId="0" applyBorder="1" applyAlignment="1">
      <alignment vertical="center"/>
    </xf>
    <xf numFmtId="0" fontId="6" fillId="0" borderId="0" xfId="0" applyFont="1" applyAlignment="1">
      <alignment vertical="center"/>
    </xf>
    <xf numFmtId="0" fontId="0" fillId="0" borderId="0" xfId="0" applyAlignment="1">
      <alignment horizontal="left" wrapText="1"/>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0" xfId="0" applyAlignment="1">
      <alignment wrapText="1"/>
    </xf>
    <xf numFmtId="0" fontId="0" fillId="0" borderId="13" xfId="0" applyBorder="1" applyAlignment="1">
      <alignment vertical="center"/>
    </xf>
    <xf numFmtId="0" fontId="0" fillId="7" borderId="10" xfId="0" applyFill="1" applyBorder="1"/>
    <xf numFmtId="0" fontId="0" fillId="7" borderId="7" xfId="0" applyFill="1" applyBorder="1" applyAlignment="1">
      <alignment vertical="center"/>
    </xf>
    <xf numFmtId="0" fontId="0" fillId="7" borderId="12" xfId="0" applyFill="1" applyBorder="1"/>
    <xf numFmtId="0" fontId="0" fillId="7" borderId="10" xfId="0" applyFill="1" applyBorder="1" applyAlignment="1">
      <alignment horizontal="center" vertical="center"/>
    </xf>
    <xf numFmtId="0" fontId="0" fillId="0" borderId="10" xfId="0" applyBorder="1"/>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19" fillId="0" borderId="0" xfId="0" applyFont="1"/>
    <xf numFmtId="4" fontId="0" fillId="6" borderId="7" xfId="0" applyNumberFormat="1" applyFill="1" applyBorder="1" applyAlignment="1">
      <alignment vertical="center"/>
    </xf>
    <xf numFmtId="4" fontId="0" fillId="0" borderId="0" xfId="0" applyNumberFormat="1" applyAlignment="1">
      <alignment vertical="center"/>
    </xf>
    <xf numFmtId="0" fontId="0" fillId="0" borderId="7" xfId="0" applyBorder="1"/>
    <xf numFmtId="0" fontId="1" fillId="0" borderId="7" xfId="0" applyFont="1" applyBorder="1"/>
    <xf numFmtId="44" fontId="10" fillId="6" borderId="7" xfId="1" applyFont="1" applyFill="1" applyBorder="1" applyAlignment="1">
      <alignment vertical="center"/>
    </xf>
    <xf numFmtId="44" fontId="10" fillId="6" borderId="7" xfId="0" applyNumberFormat="1" applyFont="1" applyFill="1" applyBorder="1" applyAlignment="1">
      <alignment vertical="center"/>
    </xf>
    <xf numFmtId="0" fontId="1" fillId="0" borderId="11" xfId="0" applyFont="1" applyBorder="1" applyAlignment="1">
      <alignment horizontal="center" vertical="center"/>
    </xf>
    <xf numFmtId="0" fontId="0" fillId="7" borderId="7" xfId="0" applyFill="1" applyBorder="1" applyAlignment="1">
      <alignment horizontal="center" vertical="center"/>
    </xf>
    <xf numFmtId="0" fontId="0" fillId="7" borderId="7" xfId="0" applyFill="1" applyBorder="1"/>
    <xf numFmtId="44" fontId="10" fillId="6" borderId="7" xfId="0" applyNumberFormat="1" applyFont="1" applyFill="1" applyBorder="1" applyAlignment="1">
      <alignment horizontal="center" vertical="center"/>
    </xf>
    <xf numFmtId="0" fontId="9" fillId="6" borderId="7" xfId="0" applyFont="1" applyFill="1" applyBorder="1" applyAlignment="1">
      <alignment vertical="center"/>
    </xf>
    <xf numFmtId="0" fontId="9" fillId="6" borderId="7" xfId="0" applyFont="1" applyFill="1" applyBorder="1" applyAlignment="1">
      <alignment horizontal="center" vertical="center"/>
    </xf>
    <xf numFmtId="0" fontId="10" fillId="6" borderId="7" xfId="0" applyFont="1" applyFill="1" applyBorder="1" applyAlignment="1">
      <alignment vertical="center"/>
    </xf>
    <xf numFmtId="10" fontId="10" fillId="6" borderId="7" xfId="0" applyNumberFormat="1" applyFont="1" applyFill="1" applyBorder="1" applyAlignment="1">
      <alignment horizontal="center" vertical="center"/>
    </xf>
    <xf numFmtId="164" fontId="11" fillId="6" borderId="7" xfId="0" applyNumberFormat="1" applyFont="1" applyFill="1" applyBorder="1" applyAlignment="1">
      <alignment vertical="center"/>
    </xf>
    <xf numFmtId="0" fontId="11" fillId="6" borderId="7" xfId="0" applyFont="1" applyFill="1" applyBorder="1" applyAlignment="1">
      <alignment vertical="center"/>
    </xf>
    <xf numFmtId="0" fontId="10" fillId="6" borderId="7" xfId="0" applyFont="1" applyFill="1" applyBorder="1" applyAlignment="1">
      <alignment horizontal="center" vertical="center"/>
    </xf>
    <xf numFmtId="0" fontId="8" fillId="6" borderId="7" xfId="0" applyFont="1" applyFill="1" applyBorder="1" applyAlignment="1">
      <alignment vertical="center"/>
    </xf>
    <xf numFmtId="44" fontId="12" fillId="6" borderId="7" xfId="0" applyNumberFormat="1" applyFont="1" applyFill="1" applyBorder="1" applyAlignment="1">
      <alignment vertical="center"/>
    </xf>
    <xf numFmtId="44" fontId="8" fillId="6" borderId="7" xfId="0" applyNumberFormat="1" applyFont="1" applyFill="1" applyBorder="1" applyAlignment="1">
      <alignment horizontal="center" vertical="center"/>
    </xf>
    <xf numFmtId="10" fontId="8" fillId="6" borderId="7" xfId="0" applyNumberFormat="1" applyFont="1" applyFill="1" applyBorder="1" applyAlignment="1">
      <alignment horizontal="center" vertical="center"/>
    </xf>
    <xf numFmtId="0" fontId="10" fillId="6" borderId="7" xfId="0" applyFont="1" applyFill="1" applyBorder="1" applyAlignment="1">
      <alignment vertical="center" wrapText="1"/>
    </xf>
    <xf numFmtId="0" fontId="1" fillId="0" borderId="7" xfId="0" applyFont="1" applyBorder="1" applyAlignment="1">
      <alignment horizontal="center"/>
    </xf>
    <xf numFmtId="0" fontId="0" fillId="7" borderId="7" xfId="0" applyFill="1" applyBorder="1" applyAlignment="1">
      <alignment horizontal="center"/>
    </xf>
    <xf numFmtId="0" fontId="1" fillId="9" borderId="14" xfId="0" applyFont="1" applyFill="1" applyBorder="1" applyAlignment="1">
      <alignment vertical="center"/>
    </xf>
    <xf numFmtId="0" fontId="1" fillId="9" borderId="7" xfId="0" applyFont="1" applyFill="1" applyBorder="1"/>
    <xf numFmtId="0" fontId="1" fillId="6" borderId="7" xfId="0" applyFont="1" applyFill="1" applyBorder="1"/>
    <xf numFmtId="44" fontId="0" fillId="7" borderId="7" xfId="1" applyFont="1" applyFill="1" applyBorder="1" applyAlignment="1">
      <alignment vertical="center"/>
    </xf>
    <xf numFmtId="44" fontId="0" fillId="7" borderId="7" xfId="1" applyFont="1" applyFill="1" applyBorder="1" applyAlignment="1">
      <alignment horizontal="center" vertical="center"/>
    </xf>
    <xf numFmtId="44" fontId="0" fillId="7" borderId="7" xfId="1" applyFont="1" applyFill="1" applyBorder="1"/>
    <xf numFmtId="44" fontId="1" fillId="6" borderId="7" xfId="0" applyNumberFormat="1" applyFont="1" applyFill="1" applyBorder="1" applyAlignment="1">
      <alignment horizontal="center" vertical="center"/>
    </xf>
    <xf numFmtId="0" fontId="0" fillId="6" borderId="7" xfId="0" applyFill="1" applyBorder="1"/>
    <xf numFmtId="44" fontId="0" fillId="6" borderId="7" xfId="1" applyFont="1" applyFill="1" applyBorder="1" applyAlignment="1"/>
    <xf numFmtId="165" fontId="0" fillId="6" borderId="7" xfId="0" applyNumberFormat="1" applyFill="1" applyBorder="1" applyAlignment="1">
      <alignment vertical="center"/>
    </xf>
    <xf numFmtId="0" fontId="0" fillId="0" borderId="7" xfId="0" applyBorder="1" applyAlignment="1">
      <alignment wrapText="1"/>
    </xf>
    <xf numFmtId="0" fontId="0" fillId="8" borderId="7" xfId="0" applyFill="1" applyBorder="1" applyAlignment="1">
      <alignment horizontal="center" vertical="center"/>
    </xf>
    <xf numFmtId="44" fontId="1" fillId="8" borderId="7" xfId="1" applyFont="1" applyFill="1" applyBorder="1"/>
    <xf numFmtId="44" fontId="0" fillId="6" borderId="7" xfId="1" applyFont="1" applyFill="1" applyBorder="1"/>
    <xf numFmtId="10" fontId="0" fillId="6" borderId="7" xfId="4" applyNumberFormat="1" applyFont="1" applyFill="1" applyBorder="1"/>
    <xf numFmtId="165" fontId="0" fillId="6" borderId="7" xfId="0" applyNumberFormat="1" applyFill="1" applyBorder="1" applyAlignment="1">
      <alignment horizontal="center" vertical="center"/>
    </xf>
    <xf numFmtId="0" fontId="1" fillId="0" borderId="0" xfId="0" applyFont="1" applyAlignment="1">
      <alignment horizontal="left" wrapText="1"/>
    </xf>
    <xf numFmtId="0" fontId="1" fillId="9" borderId="7" xfId="0" applyFont="1" applyFill="1" applyBorder="1" applyAlignment="1">
      <alignment vertical="center"/>
    </xf>
    <xf numFmtId="0" fontId="4" fillId="0" borderId="0" xfId="0" applyFont="1"/>
    <xf numFmtId="166" fontId="0" fillId="7" borderId="7" xfId="5" applyNumberFormat="1" applyFont="1" applyFill="1" applyBorder="1"/>
    <xf numFmtId="0" fontId="20" fillId="0" borderId="0" xfId="6" applyAlignment="1">
      <alignment vertical="center"/>
    </xf>
    <xf numFmtId="0" fontId="0" fillId="0" borderId="12" xfId="0" applyBorder="1" applyAlignment="1">
      <alignment horizontal="left" vertical="center"/>
    </xf>
    <xf numFmtId="0" fontId="0" fillId="0" borderId="7" xfId="0" applyBorder="1" applyAlignment="1">
      <alignment vertical="center" wrapText="1"/>
    </xf>
    <xf numFmtId="0" fontId="21" fillId="0" borderId="0" xfId="0" applyFont="1"/>
    <xf numFmtId="0" fontId="20" fillId="0" borderId="0" xfId="6"/>
    <xf numFmtId="0" fontId="1" fillId="0" borderId="8" xfId="0" applyFont="1" applyBorder="1" applyAlignment="1">
      <alignment horizontal="center" vertical="center" wrapText="1"/>
    </xf>
    <xf numFmtId="0" fontId="1" fillId="0" borderId="0" xfId="0" applyFont="1" applyAlignment="1">
      <alignment horizontal="center" vertical="center"/>
    </xf>
    <xf numFmtId="166" fontId="0" fillId="6" borderId="7" xfId="0" applyNumberFormat="1" applyFill="1" applyBorder="1"/>
    <xf numFmtId="0" fontId="0" fillId="0" borderId="10" xfId="0" applyBorder="1" applyAlignment="1">
      <alignment vertical="center" wrapText="1"/>
    </xf>
    <xf numFmtId="166" fontId="0" fillId="8" borderId="7" xfId="5" applyNumberFormat="1" applyFont="1" applyFill="1" applyBorder="1"/>
    <xf numFmtId="0" fontId="27" fillId="0" borderId="0" xfId="0" applyFont="1" applyAlignment="1">
      <alignment wrapText="1"/>
    </xf>
    <xf numFmtId="0" fontId="28" fillId="0" borderId="0" xfId="0" applyFont="1"/>
    <xf numFmtId="0" fontId="29" fillId="0" borderId="0" xfId="0" applyFont="1"/>
    <xf numFmtId="0" fontId="27" fillId="0" borderId="7" xfId="0" applyFont="1" applyBorder="1" applyAlignment="1">
      <alignment horizontal="center" vertical="center"/>
    </xf>
    <xf numFmtId="0" fontId="30" fillId="0" borderId="7" xfId="0" applyFont="1" applyBorder="1" applyAlignment="1">
      <alignment vertical="center" wrapText="1"/>
    </xf>
    <xf numFmtId="0" fontId="29" fillId="0" borderId="7" xfId="0" quotePrefix="1" applyFont="1" applyBorder="1" applyAlignment="1">
      <alignment vertical="center" wrapText="1"/>
    </xf>
    <xf numFmtId="0" fontId="29" fillId="0" borderId="7" xfId="0" applyFont="1" applyBorder="1" applyAlignment="1">
      <alignment vertical="center"/>
    </xf>
    <xf numFmtId="0" fontId="30" fillId="4" borderId="7" xfId="0" applyFont="1" applyFill="1" applyBorder="1" applyAlignment="1">
      <alignment vertical="center" wrapText="1"/>
    </xf>
    <xf numFmtId="0" fontId="29" fillId="0" borderId="7" xfId="0" quotePrefix="1" applyFont="1" applyBorder="1" applyAlignment="1">
      <alignment vertical="top" wrapText="1"/>
    </xf>
    <xf numFmtId="0" fontId="27" fillId="0" borderId="7" xfId="0" applyFont="1" applyBorder="1" applyAlignment="1">
      <alignment vertical="center"/>
    </xf>
    <xf numFmtId="0" fontId="30" fillId="6" borderId="12" xfId="0" applyFont="1" applyFill="1" applyBorder="1" applyAlignment="1">
      <alignment horizontal="center" vertical="center"/>
    </xf>
    <xf numFmtId="0" fontId="30" fillId="6" borderId="2" xfId="0" applyFont="1" applyFill="1" applyBorder="1" applyAlignment="1">
      <alignment horizontal="center" vertical="center"/>
    </xf>
    <xf numFmtId="0" fontId="30" fillId="6" borderId="8" xfId="0" applyFont="1" applyFill="1" applyBorder="1" applyAlignment="1">
      <alignment horizontal="center" vertical="center"/>
    </xf>
    <xf numFmtId="0" fontId="30" fillId="6" borderId="8" xfId="0" applyFont="1" applyFill="1" applyBorder="1" applyAlignment="1">
      <alignment horizontal="center" vertical="center" wrapText="1"/>
    </xf>
    <xf numFmtId="0" fontId="28" fillId="6" borderId="7" xfId="0" applyFont="1" applyFill="1" applyBorder="1"/>
    <xf numFmtId="0" fontId="30" fillId="6" borderId="7" xfId="0" applyFont="1" applyFill="1" applyBorder="1" applyAlignment="1">
      <alignment horizontal="center" vertical="center" wrapText="1"/>
    </xf>
    <xf numFmtId="0" fontId="0" fillId="0" borderId="10" xfId="0" applyBorder="1" applyAlignment="1">
      <alignment horizontal="center" wrapText="1"/>
    </xf>
    <xf numFmtId="0" fontId="26" fillId="0" borderId="0" xfId="0" applyFont="1" applyAlignment="1">
      <alignment wrapText="1"/>
    </xf>
    <xf numFmtId="0" fontId="28" fillId="0" borderId="10" xfId="0" applyFont="1" applyBorder="1" applyAlignment="1">
      <alignment wrapText="1"/>
    </xf>
    <xf numFmtId="0" fontId="32" fillId="5" borderId="0" xfId="2" applyFont="1" applyFill="1"/>
    <xf numFmtId="0" fontId="32" fillId="0" borderId="0" xfId="2" applyFont="1"/>
    <xf numFmtId="0" fontId="32" fillId="2" borderId="0" xfId="2" applyFont="1" applyFill="1"/>
    <xf numFmtId="0" fontId="34" fillId="2" borderId="0" xfId="2" applyFont="1" applyFill="1" applyAlignment="1">
      <alignment horizontal="center"/>
    </xf>
    <xf numFmtId="0" fontId="32" fillId="2" borderId="0" xfId="2" applyFont="1" applyFill="1" applyAlignment="1">
      <alignment horizontal="center"/>
    </xf>
    <xf numFmtId="0" fontId="32" fillId="4" borderId="0" xfId="2" applyFont="1" applyFill="1"/>
    <xf numFmtId="0" fontId="35" fillId="4" borderId="0" xfId="2" applyFont="1" applyFill="1" applyAlignment="1">
      <alignment horizontal="center"/>
    </xf>
    <xf numFmtId="0" fontId="36" fillId="4" borderId="0" xfId="2" applyFont="1" applyFill="1" applyAlignment="1">
      <alignment horizontal="center"/>
    </xf>
    <xf numFmtId="0" fontId="16" fillId="2" borderId="14" xfId="2" applyFont="1" applyFill="1" applyBorder="1" applyAlignment="1">
      <alignment horizontal="center"/>
    </xf>
    <xf numFmtId="0" fontId="37" fillId="0" borderId="18" xfId="2" applyFont="1" applyBorder="1" applyAlignment="1">
      <alignment horizontal="center"/>
    </xf>
    <xf numFmtId="0" fontId="34" fillId="0" borderId="1" xfId="2" applyFont="1" applyBorder="1" applyAlignment="1">
      <alignment horizontal="center" vertical="center"/>
    </xf>
    <xf numFmtId="0" fontId="34" fillId="0" borderId="10" xfId="2" applyFont="1" applyBorder="1" applyAlignment="1">
      <alignment horizontal="center" vertical="center"/>
    </xf>
    <xf numFmtId="0" fontId="38" fillId="0" borderId="10" xfId="2" applyFont="1" applyBorder="1" applyAlignment="1">
      <alignment horizontal="center" vertical="center" wrapText="1"/>
    </xf>
    <xf numFmtId="0" fontId="34" fillId="0" borderId="10" xfId="2" applyFont="1" applyBorder="1" applyAlignment="1">
      <alignment horizontal="center" vertical="center" wrapText="1"/>
    </xf>
    <xf numFmtId="0" fontId="34" fillId="0" borderId="8" xfId="2" applyFont="1" applyBorder="1" applyAlignment="1">
      <alignment horizontal="center" vertical="center"/>
    </xf>
    <xf numFmtId="0" fontId="34" fillId="0" borderId="7" xfId="2" applyFont="1" applyBorder="1" applyAlignment="1">
      <alignment horizontal="center" vertical="center"/>
    </xf>
    <xf numFmtId="0" fontId="39" fillId="0" borderId="9" xfId="2" applyFont="1" applyBorder="1"/>
    <xf numFmtId="4" fontId="40" fillId="0" borderId="9" xfId="2" applyNumberFormat="1" applyFont="1" applyBorder="1" applyAlignment="1">
      <alignment horizontal="center"/>
    </xf>
    <xf numFmtId="4" fontId="32" fillId="0" borderId="9" xfId="2" applyNumberFormat="1" applyFont="1" applyBorder="1" applyAlignment="1">
      <alignment horizontal="center"/>
    </xf>
    <xf numFmtId="0" fontId="32" fillId="0" borderId="7" xfId="2" applyFont="1" applyBorder="1"/>
    <xf numFmtId="0" fontId="33" fillId="7" borderId="7" xfId="2" applyFont="1" applyFill="1" applyBorder="1" applyAlignment="1">
      <alignment vertical="center"/>
    </xf>
    <xf numFmtId="0" fontId="5" fillId="7" borderId="7" xfId="2" applyFont="1" applyFill="1" applyBorder="1" applyAlignment="1">
      <alignment vertical="center" wrapText="1"/>
    </xf>
    <xf numFmtId="4" fontId="32" fillId="7" borderId="7" xfId="2" applyNumberFormat="1" applyFont="1" applyFill="1" applyBorder="1" applyAlignment="1">
      <alignment horizontal="center" vertical="center"/>
    </xf>
    <xf numFmtId="4" fontId="32" fillId="6" borderId="7" xfId="2" applyNumberFormat="1" applyFont="1" applyFill="1" applyBorder="1" applyAlignment="1">
      <alignment horizontal="center" vertical="center"/>
    </xf>
    <xf numFmtId="0" fontId="32" fillId="6" borderId="7" xfId="2" applyFont="1" applyFill="1" applyBorder="1" applyAlignment="1">
      <alignment wrapText="1"/>
    </xf>
    <xf numFmtId="0" fontId="33" fillId="7" borderId="7" xfId="2" applyFont="1" applyFill="1" applyBorder="1"/>
    <xf numFmtId="0" fontId="5" fillId="7" borderId="7" xfId="2" applyFont="1" applyFill="1" applyBorder="1"/>
    <xf numFmtId="0" fontId="32" fillId="6" borderId="7" xfId="2" applyFont="1" applyFill="1" applyBorder="1"/>
    <xf numFmtId="0" fontId="33" fillId="7" borderId="7" xfId="2" applyFont="1" applyFill="1" applyBorder="1" applyAlignment="1">
      <alignment wrapText="1"/>
    </xf>
    <xf numFmtId="0" fontId="39" fillId="7" borderId="7" xfId="2" applyFont="1" applyFill="1" applyBorder="1" applyAlignment="1">
      <alignment horizontal="center"/>
    </xf>
    <xf numFmtId="0" fontId="34" fillId="0" borderId="7" xfId="2" applyFont="1" applyBorder="1" applyAlignment="1">
      <alignment horizontal="center" vertical="top"/>
    </xf>
    <xf numFmtId="0" fontId="38" fillId="0" borderId="7" xfId="2" applyFont="1" applyBorder="1"/>
    <xf numFmtId="4" fontId="41" fillId="6" borderId="7" xfId="2" applyNumberFormat="1" applyFont="1" applyFill="1" applyBorder="1" applyAlignment="1">
      <alignment horizontal="center"/>
    </xf>
    <xf numFmtId="0" fontId="39" fillId="0" borderId="7" xfId="2" applyFont="1" applyBorder="1"/>
    <xf numFmtId="0" fontId="34" fillId="10" borderId="7" xfId="2" applyFont="1" applyFill="1" applyBorder="1" applyAlignment="1">
      <alignment horizontal="center" vertical="top"/>
    </xf>
    <xf numFmtId="0" fontId="38" fillId="10" borderId="7" xfId="2" applyFont="1" applyFill="1" applyBorder="1"/>
    <xf numFmtId="4" fontId="41" fillId="10" borderId="7" xfId="2" applyNumberFormat="1" applyFont="1" applyFill="1" applyBorder="1" applyAlignment="1">
      <alignment horizontal="center"/>
    </xf>
    <xf numFmtId="0" fontId="39" fillId="10" borderId="7" xfId="2" applyFont="1" applyFill="1" applyBorder="1"/>
    <xf numFmtId="0" fontId="5" fillId="0" borderId="7" xfId="2" applyFont="1" applyBorder="1"/>
    <xf numFmtId="4" fontId="32" fillId="0" borderId="7" xfId="2" applyNumberFormat="1" applyFont="1" applyBorder="1" applyAlignment="1">
      <alignment horizontal="center"/>
    </xf>
    <xf numFmtId="4" fontId="42" fillId="0" borderId="7" xfId="2" applyNumberFormat="1" applyFont="1" applyBorder="1" applyAlignment="1">
      <alignment horizontal="center"/>
    </xf>
    <xf numFmtId="0" fontId="32" fillId="5" borderId="0" xfId="2" applyFont="1" applyFill="1" applyAlignment="1">
      <alignment vertical="center"/>
    </xf>
    <xf numFmtId="0" fontId="33" fillId="7" borderId="7" xfId="2" applyFont="1" applyFill="1" applyBorder="1" applyAlignment="1">
      <alignment horizontal="left" vertical="center"/>
    </xf>
    <xf numFmtId="0" fontId="5" fillId="7" borderId="7" xfId="2" applyFont="1" applyFill="1" applyBorder="1" applyAlignment="1">
      <alignment vertical="center"/>
    </xf>
    <xf numFmtId="0" fontId="39" fillId="6" borderId="7" xfId="2" applyFont="1" applyFill="1" applyBorder="1" applyAlignment="1">
      <alignment horizontal="left" vertical="center" wrapText="1"/>
    </xf>
    <xf numFmtId="0" fontId="32" fillId="2" borderId="0" xfId="2" applyFont="1" applyFill="1" applyAlignment="1">
      <alignment vertical="center"/>
    </xf>
    <xf numFmtId="0" fontId="32" fillId="0" borderId="0" xfId="2" applyFont="1" applyAlignment="1">
      <alignment vertical="center"/>
    </xf>
    <xf numFmtId="0" fontId="39" fillId="6" borderId="7" xfId="2" applyFont="1" applyFill="1" applyBorder="1" applyAlignment="1">
      <alignment vertical="center" wrapText="1"/>
    </xf>
    <xf numFmtId="0" fontId="33" fillId="7" borderId="7" xfId="2" applyFont="1" applyFill="1" applyBorder="1" applyAlignment="1">
      <alignment horizontal="left"/>
    </xf>
    <xf numFmtId="4" fontId="32" fillId="7" borderId="7" xfId="2" applyNumberFormat="1" applyFont="1" applyFill="1" applyBorder="1" applyAlignment="1">
      <alignment horizontal="center"/>
    </xf>
    <xf numFmtId="4" fontId="32" fillId="6" borderId="7" xfId="2" applyNumberFormat="1" applyFont="1" applyFill="1" applyBorder="1" applyAlignment="1">
      <alignment horizontal="center"/>
    </xf>
    <xf numFmtId="0" fontId="43" fillId="7" borderId="7" xfId="2" applyFont="1" applyFill="1" applyBorder="1" applyAlignment="1">
      <alignment horizontal="left"/>
    </xf>
    <xf numFmtId="0" fontId="39" fillId="7" borderId="7" xfId="2" applyFont="1" applyFill="1" applyBorder="1" applyAlignment="1">
      <alignment horizontal="left"/>
    </xf>
    <xf numFmtId="0" fontId="38" fillId="0" borderId="7" xfId="2" applyFont="1" applyBorder="1" applyAlignment="1">
      <alignment wrapText="1"/>
    </xf>
    <xf numFmtId="4" fontId="34" fillId="6" borderId="7" xfId="2" applyNumberFormat="1" applyFont="1" applyFill="1" applyBorder="1" applyAlignment="1">
      <alignment horizontal="center" vertical="center"/>
    </xf>
    <xf numFmtId="0" fontId="34" fillId="10" borderId="7" xfId="2" applyFont="1" applyFill="1" applyBorder="1" applyAlignment="1">
      <alignment horizontal="center" vertical="center"/>
    </xf>
    <xf numFmtId="0" fontId="38" fillId="10" borderId="7" xfId="2" applyFont="1" applyFill="1" applyBorder="1" applyAlignment="1">
      <alignment wrapText="1"/>
    </xf>
    <xf numFmtId="4" fontId="34" fillId="10" borderId="7" xfId="2" applyNumberFormat="1" applyFont="1" applyFill="1" applyBorder="1" applyAlignment="1">
      <alignment horizontal="center" vertical="center"/>
    </xf>
    <xf numFmtId="0" fontId="39" fillId="10" borderId="8" xfId="2" applyFont="1" applyFill="1" applyBorder="1"/>
    <xf numFmtId="0" fontId="34" fillId="4" borderId="7" xfId="2" applyFont="1" applyFill="1" applyBorder="1" applyAlignment="1">
      <alignment horizontal="center"/>
    </xf>
    <xf numFmtId="0" fontId="39" fillId="4" borderId="7" xfId="2" applyFont="1" applyFill="1" applyBorder="1"/>
    <xf numFmtId="4" fontId="39" fillId="4" borderId="7" xfId="2" applyNumberFormat="1" applyFont="1" applyFill="1" applyBorder="1" applyAlignment="1">
      <alignment horizontal="center"/>
    </xf>
    <xf numFmtId="0" fontId="44" fillId="4" borderId="8" xfId="2" applyFont="1" applyFill="1" applyBorder="1"/>
    <xf numFmtId="0" fontId="44" fillId="6" borderId="7" xfId="2" applyFont="1" applyFill="1" applyBorder="1" applyAlignment="1">
      <alignment horizontal="right" vertical="top"/>
    </xf>
    <xf numFmtId="0" fontId="39" fillId="6" borderId="7" xfId="2" applyFont="1" applyFill="1" applyBorder="1"/>
    <xf numFmtId="0" fontId="39" fillId="7" borderId="7" xfId="2" applyFont="1" applyFill="1" applyBorder="1" applyAlignment="1">
      <alignment horizontal="center" vertical="center"/>
    </xf>
    <xf numFmtId="0" fontId="39" fillId="6" borderId="7" xfId="2" applyFont="1" applyFill="1" applyBorder="1" applyAlignment="1">
      <alignment wrapText="1"/>
    </xf>
    <xf numFmtId="0" fontId="32" fillId="7" borderId="7" xfId="2" applyFont="1" applyFill="1" applyBorder="1"/>
    <xf numFmtId="0" fontId="39" fillId="6" borderId="9" xfId="2" applyFont="1" applyFill="1" applyBorder="1"/>
    <xf numFmtId="0" fontId="34" fillId="0" borderId="7" xfId="2" applyFont="1" applyBorder="1" applyAlignment="1">
      <alignment horizontal="center"/>
    </xf>
    <xf numFmtId="0" fontId="40" fillId="0" borderId="7" xfId="2" applyFont="1" applyBorder="1" applyAlignment="1">
      <alignment horizontal="center"/>
    </xf>
    <xf numFmtId="0" fontId="34" fillId="10" borderId="7" xfId="2" applyFont="1" applyFill="1" applyBorder="1" applyAlignment="1">
      <alignment horizontal="center"/>
    </xf>
    <xf numFmtId="0" fontId="40" fillId="10" borderId="7" xfId="2" applyFont="1" applyFill="1" applyBorder="1" applyAlignment="1">
      <alignment horizontal="center"/>
    </xf>
    <xf numFmtId="0" fontId="39" fillId="10" borderId="9" xfId="2" applyFont="1" applyFill="1" applyBorder="1"/>
    <xf numFmtId="0" fontId="34" fillId="0" borderId="7" xfId="2" applyFont="1" applyBorder="1" applyAlignment="1">
      <alignment horizontal="left"/>
    </xf>
    <xf numFmtId="4" fontId="40" fillId="0" borderId="7" xfId="2" applyNumberFormat="1" applyFont="1" applyBorder="1" applyAlignment="1">
      <alignment horizontal="center"/>
    </xf>
    <xf numFmtId="4" fontId="39" fillId="0" borderId="7" xfId="2" applyNumberFormat="1" applyFont="1" applyBorder="1" applyAlignment="1">
      <alignment horizontal="center"/>
    </xf>
    <xf numFmtId="4" fontId="38" fillId="6" borderId="7" xfId="2" applyNumberFormat="1" applyFont="1" applyFill="1" applyBorder="1" applyAlignment="1">
      <alignment horizontal="center" vertical="center"/>
    </xf>
    <xf numFmtId="0" fontId="45" fillId="0" borderId="7" xfId="2" applyFont="1" applyBorder="1" applyAlignment="1">
      <alignment horizontal="center" vertical="center"/>
    </xf>
    <xf numFmtId="4" fontId="45" fillId="6" borderId="7" xfId="2" applyNumberFormat="1" applyFont="1" applyFill="1" applyBorder="1" applyAlignment="1">
      <alignment horizontal="center" vertical="center"/>
    </xf>
    <xf numFmtId="4" fontId="38" fillId="4" borderId="7" xfId="2" applyNumberFormat="1" applyFont="1" applyFill="1" applyBorder="1" applyAlignment="1">
      <alignment horizontal="center" vertical="center"/>
    </xf>
    <xf numFmtId="0" fontId="38" fillId="0" borderId="7" xfId="2" applyFont="1" applyBorder="1" applyAlignment="1">
      <alignment horizontal="center" vertical="center"/>
    </xf>
    <xf numFmtId="0" fontId="34" fillId="0" borderId="0" xfId="2" applyFont="1" applyAlignment="1">
      <alignment horizontal="center"/>
    </xf>
    <xf numFmtId="0" fontId="32" fillId="0" borderId="0" xfId="2" applyFont="1" applyAlignment="1">
      <alignment horizontal="center"/>
    </xf>
    <xf numFmtId="0" fontId="34" fillId="0" borderId="0" xfId="2" applyFont="1"/>
    <xf numFmtId="0" fontId="34" fillId="2" borderId="0" xfId="2" applyFont="1" applyFill="1"/>
    <xf numFmtId="44" fontId="0" fillId="7" borderId="10" xfId="1" applyFont="1" applyFill="1" applyBorder="1"/>
    <xf numFmtId="9" fontId="0" fillId="6" borderId="7" xfId="0" applyNumberFormat="1" applyFill="1" applyBorder="1" applyAlignment="1">
      <alignment horizontal="center" vertical="center"/>
    </xf>
    <xf numFmtId="44" fontId="0" fillId="6" borderId="7" xfId="0" applyNumberFormat="1" applyFill="1" applyBorder="1" applyAlignment="1">
      <alignment horizontal="center" vertical="center"/>
    </xf>
    <xf numFmtId="0" fontId="1" fillId="0" borderId="0" xfId="0" applyFont="1" applyAlignment="1">
      <alignment horizontal="center"/>
    </xf>
    <xf numFmtId="0" fontId="0" fillId="0" borderId="0" xfId="0" applyAlignment="1">
      <alignment horizontal="center" vertical="top" wrapText="1"/>
    </xf>
    <xf numFmtId="9" fontId="0" fillId="6" borderId="7" xfId="4" applyFont="1" applyFill="1" applyBorder="1" applyAlignment="1">
      <alignment horizontal="center" vertical="center"/>
    </xf>
    <xf numFmtId="0" fontId="46" fillId="0" borderId="0" xfId="0" applyFont="1"/>
    <xf numFmtId="0" fontId="32" fillId="7" borderId="7" xfId="2" applyFont="1" applyFill="1" applyBorder="1" applyAlignment="1">
      <alignment vertical="center"/>
    </xf>
    <xf numFmtId="165" fontId="1" fillId="6" borderId="7" xfId="0" applyNumberFormat="1" applyFont="1" applyFill="1" applyBorder="1" applyAlignment="1">
      <alignment horizontal="center" vertical="center"/>
    </xf>
    <xf numFmtId="0" fontId="48" fillId="0" borderId="22" xfId="0" applyFont="1" applyBorder="1" applyAlignment="1">
      <alignment horizontal="center" wrapText="1"/>
    </xf>
    <xf numFmtId="0" fontId="48" fillId="0" borderId="0" xfId="0" applyFont="1" applyAlignment="1">
      <alignment horizontal="center" wrapText="1"/>
    </xf>
    <xf numFmtId="0" fontId="48" fillId="0" borderId="23" xfId="0" applyFont="1" applyBorder="1" applyAlignment="1">
      <alignment horizontal="center" wrapText="1"/>
    </xf>
    <xf numFmtId="0" fontId="17" fillId="0" borderId="22" xfId="0" applyFont="1" applyBorder="1" applyAlignment="1">
      <alignment horizontal="center" vertical="center" wrapText="1"/>
    </xf>
    <xf numFmtId="0" fontId="17" fillId="0" borderId="0" xfId="0" applyFont="1" applyAlignment="1">
      <alignment horizontal="center" vertical="center" wrapText="1"/>
    </xf>
    <xf numFmtId="0" fontId="17" fillId="0" borderId="23" xfId="0" applyFont="1" applyBorder="1" applyAlignment="1">
      <alignment horizontal="center" vertical="center" wrapText="1"/>
    </xf>
    <xf numFmtId="0" fontId="0" fillId="0" borderId="0" xfId="0" applyAlignment="1">
      <alignment horizontal="left" vertical="top" wrapText="1"/>
    </xf>
    <xf numFmtId="0" fontId="3" fillId="7" borderId="10" xfId="0" applyFont="1" applyFill="1" applyBorder="1" applyAlignment="1">
      <alignment horizontal="left" vertical="top" wrapText="1"/>
    </xf>
    <xf numFmtId="0" fontId="0" fillId="7" borderId="10" xfId="0" applyFill="1" applyBorder="1" applyAlignment="1">
      <alignment horizontal="left" vertical="top" wrapText="1"/>
    </xf>
    <xf numFmtId="0" fontId="1" fillId="0" borderId="10" xfId="0" applyFont="1" applyBorder="1" applyAlignment="1">
      <alignment horizontal="center"/>
    </xf>
    <xf numFmtId="0" fontId="1" fillId="0" borderId="0" xfId="0" applyFont="1" applyAlignment="1">
      <alignment horizontal="center" wrapText="1"/>
    </xf>
    <xf numFmtId="0" fontId="0" fillId="0" borderId="10" xfId="0" applyBorder="1" applyAlignment="1">
      <alignment horizontal="left" vertical="center"/>
    </xf>
    <xf numFmtId="0" fontId="0" fillId="0" borderId="12" xfId="0" applyBorder="1" applyAlignment="1">
      <alignment horizontal="left" vertical="center" wrapText="1"/>
    </xf>
    <xf numFmtId="0" fontId="0" fillId="0" borderId="10" xfId="0" applyBorder="1" applyAlignment="1">
      <alignment horizontal="left" vertical="center" wrapText="1"/>
    </xf>
    <xf numFmtId="0" fontId="0" fillId="0" borderId="29" xfId="0" applyBorder="1" applyAlignment="1">
      <alignment horizontal="left" vertical="center"/>
    </xf>
    <xf numFmtId="0" fontId="0" fillId="0" borderId="30" xfId="0" applyBorder="1" applyAlignment="1">
      <alignment horizontal="left" vertical="center"/>
    </xf>
    <xf numFmtId="0" fontId="20" fillId="0" borderId="0" xfId="6" applyAlignment="1">
      <alignment horizontal="left" wrapText="1"/>
    </xf>
    <xf numFmtId="0" fontId="2" fillId="9" borderId="27" xfId="0" applyFont="1" applyFill="1" applyBorder="1" applyAlignment="1">
      <alignment horizontal="center" wrapText="1"/>
    </xf>
    <xf numFmtId="0" fontId="2" fillId="9" borderId="28" xfId="0" applyFont="1" applyFill="1" applyBorder="1" applyAlignment="1">
      <alignment horizontal="center" wrapText="1"/>
    </xf>
    <xf numFmtId="0" fontId="31" fillId="7" borderId="14" xfId="0" applyFont="1" applyFill="1" applyBorder="1" applyAlignment="1">
      <alignment horizontal="left" vertical="top" wrapText="1"/>
    </xf>
    <xf numFmtId="0" fontId="31" fillId="7" borderId="15" xfId="0" applyFont="1" applyFill="1" applyBorder="1" applyAlignment="1">
      <alignment horizontal="left" vertical="top" wrapText="1"/>
    </xf>
    <xf numFmtId="0" fontId="31" fillId="7" borderId="11" xfId="0" applyFont="1" applyFill="1" applyBorder="1" applyAlignment="1">
      <alignment horizontal="left" vertical="top"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1" xfId="0" applyFont="1" applyBorder="1" applyAlignment="1">
      <alignment horizontal="center" vertical="center" wrapText="1"/>
    </xf>
    <xf numFmtId="0" fontId="2" fillId="9" borderId="10" xfId="0" applyFont="1" applyFill="1" applyBorder="1" applyAlignment="1">
      <alignment horizontal="center"/>
    </xf>
    <xf numFmtId="0" fontId="3" fillId="7" borderId="1" xfId="0" applyFont="1" applyFill="1" applyBorder="1" applyAlignment="1">
      <alignment horizontal="left" vertical="top"/>
    </xf>
    <xf numFmtId="0" fontId="3" fillId="7" borderId="2" xfId="0" applyFont="1" applyFill="1" applyBorder="1" applyAlignment="1">
      <alignment horizontal="left" vertical="top"/>
    </xf>
    <xf numFmtId="0" fontId="3" fillId="7" borderId="5" xfId="0" applyFont="1" applyFill="1" applyBorder="1" applyAlignment="1">
      <alignment horizontal="left" vertical="top"/>
    </xf>
    <xf numFmtId="0" fontId="3" fillId="7" borderId="6" xfId="0" applyFont="1" applyFill="1" applyBorder="1" applyAlignment="1">
      <alignment horizontal="left" vertical="top"/>
    </xf>
    <xf numFmtId="0" fontId="3" fillId="7" borderId="3" xfId="0" applyFont="1" applyFill="1" applyBorder="1" applyAlignment="1">
      <alignment horizontal="left" vertical="top"/>
    </xf>
    <xf numFmtId="0" fontId="3" fillId="7" borderId="4" xfId="0" applyFont="1" applyFill="1" applyBorder="1" applyAlignment="1">
      <alignment horizontal="left" vertical="top"/>
    </xf>
    <xf numFmtId="0" fontId="1" fillId="9" borderId="7" xfId="0" applyFont="1" applyFill="1" applyBorder="1" applyAlignment="1">
      <alignment horizontal="center" vertical="center" wrapText="1"/>
    </xf>
    <xf numFmtId="0" fontId="1" fillId="9" borderId="7" xfId="0" applyFont="1" applyFill="1" applyBorder="1" applyAlignment="1">
      <alignment horizontal="center" vertical="center"/>
    </xf>
    <xf numFmtId="0" fontId="35" fillId="3" borderId="16" xfId="2" applyFont="1" applyFill="1" applyBorder="1" applyAlignment="1">
      <alignment horizontal="center"/>
    </xf>
    <xf numFmtId="0" fontId="35" fillId="3" borderId="17" xfId="2" applyFont="1" applyFill="1" applyBorder="1" applyAlignment="1">
      <alignment horizontal="center"/>
    </xf>
    <xf numFmtId="0" fontId="16" fillId="2" borderId="14" xfId="2" applyFont="1" applyFill="1" applyBorder="1" applyAlignment="1">
      <alignment horizontal="center"/>
    </xf>
    <xf numFmtId="0" fontId="16" fillId="2" borderId="18" xfId="2" applyFont="1" applyFill="1" applyBorder="1" applyAlignment="1">
      <alignment horizontal="center"/>
    </xf>
    <xf numFmtId="0" fontId="37" fillId="0" borderId="18" xfId="2" applyFont="1" applyBorder="1" applyAlignment="1">
      <alignment horizontal="center"/>
    </xf>
    <xf numFmtId="0" fontId="33" fillId="0" borderId="7" xfId="2" applyFont="1" applyBorder="1" applyAlignment="1">
      <alignment horizontal="center" vertical="center" wrapText="1"/>
    </xf>
    <xf numFmtId="0" fontId="1" fillId="9" borderId="14" xfId="0" applyFont="1" applyFill="1" applyBorder="1" applyAlignment="1">
      <alignment horizontal="center" vertical="center"/>
    </xf>
    <xf numFmtId="0" fontId="1" fillId="9" borderId="11" xfId="0" applyFont="1" applyFill="1" applyBorder="1" applyAlignment="1">
      <alignment horizontal="center" vertical="center"/>
    </xf>
    <xf numFmtId="0" fontId="3" fillId="0" borderId="0" xfId="0" applyFont="1" applyAlignment="1">
      <alignment horizontal="center"/>
    </xf>
    <xf numFmtId="0" fontId="1" fillId="9" borderId="0" xfId="0" applyFont="1" applyFill="1" applyAlignment="1">
      <alignment horizontal="center"/>
    </xf>
    <xf numFmtId="0" fontId="1" fillId="0" borderId="7" xfId="0" applyFont="1" applyBorder="1" applyAlignment="1">
      <alignment horizontal="center"/>
    </xf>
    <xf numFmtId="0" fontId="8" fillId="6" borderId="14"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5" xfId="0" applyFont="1" applyFill="1" applyBorder="1" applyAlignment="1">
      <alignment horizontal="center" vertical="center"/>
    </xf>
    <xf numFmtId="0" fontId="2" fillId="9" borderId="7" xfId="0" applyFont="1" applyFill="1" applyBorder="1" applyAlignment="1">
      <alignment horizontal="center"/>
    </xf>
    <xf numFmtId="0" fontId="0" fillId="7" borderId="30" xfId="0" applyFill="1" applyBorder="1" applyAlignment="1">
      <alignment horizontal="center" vertical="center"/>
    </xf>
  </cellXfs>
  <cellStyles count="7">
    <cellStyle name="Lien hypertexte" xfId="6" builtinId="8"/>
    <cellStyle name="Milliers" xfId="5" builtinId="3"/>
    <cellStyle name="Monétaire" xfId="1" builtinId="4"/>
    <cellStyle name="Normal" xfId="0" builtinId="0"/>
    <cellStyle name="Normal 2" xfId="2" xr:uid="{5DD62F6D-4652-49F3-A114-BC3998F61D0B}"/>
    <cellStyle name="Normal 2 2" xfId="3" xr:uid="{F3F97342-0A46-4CB2-B454-86AAFB094F36}"/>
    <cellStyle name="Pourcentage" xfId="4" builtinId="5"/>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2</xdr:col>
      <xdr:colOff>1698251</xdr:colOff>
      <xdr:row>3</xdr:row>
      <xdr:rowOff>114487</xdr:rowOff>
    </xdr:from>
    <xdr:to>
      <xdr:col>3</xdr:col>
      <xdr:colOff>1220223</xdr:colOff>
      <xdr:row>3</xdr:row>
      <xdr:rowOff>1385795</xdr:rowOff>
    </xdr:to>
    <xdr:pic>
      <xdr:nvPicPr>
        <xdr:cNvPr id="2" name="Image 1">
          <a:extLst>
            <a:ext uri="{FF2B5EF4-FFF2-40B4-BE49-F238E27FC236}">
              <a16:creationId xmlns:a16="http://schemas.microsoft.com/office/drawing/2014/main" id="{0CEEBC77-FB60-45E8-A0EA-6606237DA9FD}"/>
            </a:ext>
          </a:extLst>
        </xdr:cNvPr>
        <xdr:cNvPicPr>
          <a:picLocks noChangeAspect="1"/>
        </xdr:cNvPicPr>
      </xdr:nvPicPr>
      <xdr:blipFill>
        <a:blip xmlns:r="http://schemas.openxmlformats.org/officeDocument/2006/relationships" r:embed="rId1"/>
        <a:stretch>
          <a:fillRect/>
        </a:stretch>
      </xdr:blipFill>
      <xdr:spPr>
        <a:xfrm>
          <a:off x="2818839" y="921311"/>
          <a:ext cx="1277560" cy="1271308"/>
        </a:xfrm>
        <a:prstGeom prst="rect">
          <a:avLst/>
        </a:prstGeom>
      </xdr:spPr>
    </xdr:pic>
    <xdr:clientData/>
  </xdr:twoCellAnchor>
  <xdr:twoCellAnchor editAs="oneCell">
    <xdr:from>
      <xdr:col>3</xdr:col>
      <xdr:colOff>1740911</xdr:colOff>
      <xdr:row>3</xdr:row>
      <xdr:rowOff>138741</xdr:rowOff>
    </xdr:from>
    <xdr:to>
      <xdr:col>4</xdr:col>
      <xdr:colOff>1083236</xdr:colOff>
      <xdr:row>3</xdr:row>
      <xdr:rowOff>1520264</xdr:rowOff>
    </xdr:to>
    <xdr:pic>
      <xdr:nvPicPr>
        <xdr:cNvPr id="3" name="Image 2" descr="🇪🇺 FEDER - Fonds européen de développement régional | Aides-territoires">
          <a:extLst>
            <a:ext uri="{FF2B5EF4-FFF2-40B4-BE49-F238E27FC236}">
              <a16:creationId xmlns:a16="http://schemas.microsoft.com/office/drawing/2014/main" id="{D517ED26-F066-4B4A-804B-BB873935059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17087" y="945565"/>
          <a:ext cx="1755325" cy="1381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149410</xdr:colOff>
      <xdr:row>13</xdr:row>
      <xdr:rowOff>97118</xdr:rowOff>
    </xdr:from>
    <xdr:to>
      <xdr:col>14</xdr:col>
      <xdr:colOff>587560</xdr:colOff>
      <xdr:row>21</xdr:row>
      <xdr:rowOff>461309</xdr:rowOff>
    </xdr:to>
    <xdr:pic>
      <xdr:nvPicPr>
        <xdr:cNvPr id="5" name="Image 1">
          <a:extLst>
            <a:ext uri="{FF2B5EF4-FFF2-40B4-BE49-F238E27FC236}">
              <a16:creationId xmlns:a16="http://schemas.microsoft.com/office/drawing/2014/main" id="{5444297D-33D4-4678-A8E4-AAB0BEB6BE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46234" y="10145059"/>
          <a:ext cx="4434914" cy="225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102962</xdr:colOff>
      <xdr:row>0</xdr:row>
      <xdr:rowOff>108857</xdr:rowOff>
    </xdr:from>
    <xdr:to>
      <xdr:col>1</xdr:col>
      <xdr:colOff>945860</xdr:colOff>
      <xdr:row>5</xdr:row>
      <xdr:rowOff>27214</xdr:rowOff>
    </xdr:to>
    <xdr:pic>
      <xdr:nvPicPr>
        <xdr:cNvPr id="2" name="Image 1">
          <a:extLst>
            <a:ext uri="{FF2B5EF4-FFF2-40B4-BE49-F238E27FC236}">
              <a16:creationId xmlns:a16="http://schemas.microsoft.com/office/drawing/2014/main" id="{9E3542F1-E2DB-4F39-907B-EC831AB44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391" y="108857"/>
          <a:ext cx="842898" cy="762000"/>
        </a:xfrm>
        <a:prstGeom prst="rect">
          <a:avLst/>
        </a:prstGeom>
      </xdr:spPr>
    </xdr:pic>
    <xdr:clientData/>
  </xdr:twoCellAnchor>
  <xdr:twoCellAnchor editAs="oneCell">
    <xdr:from>
      <xdr:col>1</xdr:col>
      <xdr:colOff>1110583</xdr:colOff>
      <xdr:row>1</xdr:row>
      <xdr:rowOff>24424</xdr:rowOff>
    </xdr:from>
    <xdr:to>
      <xdr:col>1</xdr:col>
      <xdr:colOff>1939510</xdr:colOff>
      <xdr:row>4</xdr:row>
      <xdr:rowOff>138547</xdr:rowOff>
    </xdr:to>
    <xdr:pic>
      <xdr:nvPicPr>
        <xdr:cNvPr id="3" name="Image 2" descr="🇪🇺 FEDER - Fonds européen de développement régional | Aides-territoires">
          <a:extLst>
            <a:ext uri="{FF2B5EF4-FFF2-40B4-BE49-F238E27FC236}">
              <a16:creationId xmlns:a16="http://schemas.microsoft.com/office/drawing/2014/main" id="{F26D1BC0-00A6-48BA-866C-2E08DE3885A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3765" y="174515"/>
          <a:ext cx="828927" cy="656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823258</xdr:colOff>
      <xdr:row>23</xdr:row>
      <xdr:rowOff>100081</xdr:rowOff>
    </xdr:from>
    <xdr:to>
      <xdr:col>7</xdr:col>
      <xdr:colOff>177799</xdr:colOff>
      <xdr:row>32</xdr:row>
      <xdr:rowOff>16435</xdr:rowOff>
    </xdr:to>
    <xdr:pic>
      <xdr:nvPicPr>
        <xdr:cNvPr id="2" name="Image 1">
          <a:extLst>
            <a:ext uri="{FF2B5EF4-FFF2-40B4-BE49-F238E27FC236}">
              <a16:creationId xmlns:a16="http://schemas.microsoft.com/office/drawing/2014/main" id="{85C77020-29A5-4DE6-93AD-097EC18C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376" y="5359375"/>
          <a:ext cx="4098364" cy="1776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709706</xdr:colOff>
      <xdr:row>11</xdr:row>
      <xdr:rowOff>171824</xdr:rowOff>
    </xdr:from>
    <xdr:to>
      <xdr:col>7</xdr:col>
      <xdr:colOff>639856</xdr:colOff>
      <xdr:row>23</xdr:row>
      <xdr:rowOff>5604</xdr:rowOff>
    </xdr:to>
    <xdr:pic>
      <xdr:nvPicPr>
        <xdr:cNvPr id="3" name="Image 1">
          <a:extLst>
            <a:ext uri="{FF2B5EF4-FFF2-40B4-BE49-F238E27FC236}">
              <a16:creationId xmlns:a16="http://schemas.microsoft.com/office/drawing/2014/main" id="{DCD1C1E6-614E-49D8-9821-FCE049DC11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86824" y="3010648"/>
          <a:ext cx="4434914" cy="225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urope-en-normandie.eu/mettre-en-oeuvre-mon-projet" TargetMode="External"/><Relationship Id="rId7" Type="http://schemas.openxmlformats.org/officeDocument/2006/relationships/drawing" Target="../drawings/drawing1.xml"/><Relationship Id="rId2" Type="http://schemas.openxmlformats.org/officeDocument/2006/relationships/hyperlink" Target="https://www.europe-en-normandie.eu/communication-et-publicite-2021-2027" TargetMode="External"/><Relationship Id="rId1" Type="http://schemas.openxmlformats.org/officeDocument/2006/relationships/hyperlink" Target="https://www.europe-en-normandie.eu/documents-strategiques-normands" TargetMode="External"/><Relationship Id="rId6" Type="http://schemas.openxmlformats.org/officeDocument/2006/relationships/hyperlink" Target="https://www.normandie.fr/idee-action-production-denergies-renouvelables-reseaux-de-chaleur-et-chaudieres-biomasse-feder" TargetMode="External"/><Relationship Id="rId5" Type="http://schemas.openxmlformats.org/officeDocument/2006/relationships/hyperlink" Target="https://monespace-aides.normandie.fr/account-management/crno-demandeurs/ux/" TargetMode="External"/><Relationship Id="rId4" Type="http://schemas.openxmlformats.org/officeDocument/2006/relationships/hyperlink" Target="https://www.europe-en-normandie.eu/sites/default/files/2023-11/Guide%20des%20indicateurs%20Priorit%C3%A9%202-%20Environnement.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8C77-F282-45B3-9F95-0FAA7F05C3E0}">
  <sheetPr>
    <pageSetUpPr fitToPage="1"/>
  </sheetPr>
  <dimension ref="B1:Q28"/>
  <sheetViews>
    <sheetView tabSelected="1" zoomScale="85" zoomScaleNormal="85" workbookViewId="0">
      <selection activeCell="G21" sqref="G21"/>
    </sheetView>
  </sheetViews>
  <sheetFormatPr baseColWidth="10" defaultColWidth="11.453125" defaultRowHeight="14.5"/>
  <cols>
    <col min="1" max="1" width="4.54296875" customWidth="1"/>
    <col min="3" max="3" width="25.1796875" customWidth="1"/>
    <col min="4" max="4" width="34.54296875" customWidth="1"/>
    <col min="5" max="5" width="17.36328125" customWidth="1"/>
  </cols>
  <sheetData>
    <row r="1" spans="2:17">
      <c r="B1" s="9"/>
      <c r="C1" s="10"/>
      <c r="D1" s="10"/>
      <c r="E1" s="10"/>
      <c r="F1" s="10"/>
      <c r="G1" s="10"/>
      <c r="H1" s="10"/>
      <c r="I1" s="11"/>
    </row>
    <row r="2" spans="2:17" ht="52.5" customHeight="1">
      <c r="B2" s="198" t="s">
        <v>207</v>
      </c>
      <c r="C2" s="199"/>
      <c r="D2" s="199"/>
      <c r="E2" s="199"/>
      <c r="F2" s="199"/>
      <c r="G2" s="199"/>
      <c r="H2" s="199"/>
      <c r="I2" s="200"/>
      <c r="J2" s="7"/>
      <c r="K2" s="7"/>
      <c r="L2" s="7"/>
      <c r="M2" s="1"/>
      <c r="N2" s="1"/>
      <c r="O2" s="1"/>
      <c r="P2" s="1"/>
      <c r="Q2" s="1"/>
    </row>
    <row r="3" spans="2:17" ht="62" customHeight="1">
      <c r="B3" s="195" t="s">
        <v>208</v>
      </c>
      <c r="C3" s="196"/>
      <c r="D3" s="196"/>
      <c r="E3" s="196"/>
      <c r="F3" s="196"/>
      <c r="G3" s="196"/>
      <c r="H3" s="196"/>
      <c r="I3" s="197"/>
      <c r="J3" s="2"/>
      <c r="K3" s="2"/>
      <c r="L3" s="2"/>
    </row>
    <row r="4" spans="2:17" ht="122.5" customHeight="1">
      <c r="B4" s="12"/>
      <c r="I4" s="13"/>
    </row>
    <row r="5" spans="2:17" ht="409.5" customHeight="1">
      <c r="B5" s="12"/>
      <c r="C5" s="201" t="s">
        <v>209</v>
      </c>
      <c r="D5" s="201"/>
      <c r="E5" s="201"/>
      <c r="F5" s="201"/>
      <c r="G5" s="201"/>
      <c r="H5" s="201"/>
      <c r="I5" s="13"/>
    </row>
    <row r="6" spans="2:17" ht="43" customHeight="1">
      <c r="B6" s="12"/>
      <c r="C6" s="201"/>
      <c r="D6" s="201"/>
      <c r="E6" s="201"/>
      <c r="F6" s="201"/>
      <c r="G6" s="201"/>
      <c r="H6" s="201"/>
      <c r="I6" s="13"/>
    </row>
    <row r="7" spans="2:17">
      <c r="B7" s="12"/>
      <c r="C7" s="190"/>
      <c r="D7" s="190"/>
      <c r="E7" s="190"/>
      <c r="F7" s="190"/>
      <c r="G7" s="190"/>
      <c r="H7" s="190"/>
      <c r="I7" s="13"/>
    </row>
    <row r="8" spans="2:17">
      <c r="B8" s="12"/>
      <c r="C8" s="67" t="s">
        <v>0</v>
      </c>
      <c r="E8" s="8"/>
      <c r="F8" s="8"/>
      <c r="G8" s="8"/>
      <c r="H8" s="8"/>
      <c r="I8" s="13"/>
    </row>
    <row r="9" spans="2:17">
      <c r="B9" s="12"/>
      <c r="C9" s="8" t="s">
        <v>1</v>
      </c>
      <c r="D9" s="211" t="s">
        <v>236</v>
      </c>
      <c r="E9" s="211"/>
      <c r="F9" s="211"/>
      <c r="G9" s="8"/>
      <c r="H9" s="8"/>
      <c r="I9" s="13"/>
    </row>
    <row r="10" spans="2:17" ht="29">
      <c r="B10" s="12"/>
      <c r="C10" s="8" t="s">
        <v>148</v>
      </c>
      <c r="D10" s="71" t="s">
        <v>149</v>
      </c>
      <c r="E10" s="8"/>
      <c r="F10" s="8"/>
      <c r="G10" s="8"/>
      <c r="H10" s="8"/>
      <c r="I10" s="13"/>
    </row>
    <row r="11" spans="2:17" ht="29">
      <c r="B11" s="12"/>
      <c r="C11" s="8" t="s">
        <v>2</v>
      </c>
      <c r="D11" s="71" t="s">
        <v>3</v>
      </c>
      <c r="E11" s="8"/>
      <c r="F11" s="8"/>
      <c r="G11" s="8"/>
      <c r="H11" s="8"/>
      <c r="I11" s="13"/>
    </row>
    <row r="12" spans="2:17" ht="17" customHeight="1">
      <c r="B12" s="12"/>
      <c r="C12" s="8" t="s">
        <v>4</v>
      </c>
      <c r="D12" s="71" t="s">
        <v>5</v>
      </c>
      <c r="E12" s="8"/>
      <c r="F12" s="8"/>
      <c r="G12" s="8"/>
      <c r="H12" s="8"/>
      <c r="I12" s="13"/>
    </row>
    <row r="13" spans="2:17" ht="20" customHeight="1">
      <c r="B13" s="12"/>
      <c r="C13" s="8" t="s">
        <v>147</v>
      </c>
      <c r="D13" s="71" t="s">
        <v>150</v>
      </c>
      <c r="E13" s="8"/>
      <c r="F13" s="8"/>
      <c r="G13" s="8"/>
      <c r="H13" s="8"/>
      <c r="I13" s="13"/>
    </row>
    <row r="14" spans="2:17" ht="20" customHeight="1">
      <c r="B14" s="12"/>
      <c r="C14" s="8" t="s">
        <v>183</v>
      </c>
      <c r="D14" s="71" t="s">
        <v>184</v>
      </c>
      <c r="E14" s="8"/>
      <c r="F14" s="8"/>
      <c r="G14" s="8"/>
      <c r="H14" s="8"/>
      <c r="I14" s="13"/>
    </row>
    <row r="15" spans="2:17">
      <c r="B15" s="12"/>
      <c r="D15" s="8"/>
      <c r="E15" s="8"/>
      <c r="F15" s="8"/>
      <c r="G15" s="8"/>
      <c r="H15" s="8"/>
      <c r="I15" s="13"/>
    </row>
    <row r="16" spans="2:17">
      <c r="B16" s="12"/>
      <c r="C16" s="205" t="s">
        <v>151</v>
      </c>
      <c r="D16" s="205"/>
      <c r="E16" s="205"/>
      <c r="F16" s="205"/>
      <c r="G16" s="205"/>
      <c r="H16" s="205"/>
      <c r="I16" s="13"/>
    </row>
    <row r="17" spans="2:16">
      <c r="B17" s="12"/>
      <c r="I17" s="13"/>
    </row>
    <row r="18" spans="2:16">
      <c r="B18" s="12"/>
      <c r="C18" s="206" t="s">
        <v>6</v>
      </c>
      <c r="D18" s="206"/>
      <c r="E18" s="19"/>
      <c r="I18" s="13"/>
    </row>
    <row r="19" spans="2:16">
      <c r="B19" s="12"/>
      <c r="C19" s="209" t="s">
        <v>200</v>
      </c>
      <c r="D19" s="210"/>
      <c r="E19" s="19" t="s">
        <v>201</v>
      </c>
      <c r="F19" s="69" t="s">
        <v>204</v>
      </c>
      <c r="I19" s="13"/>
    </row>
    <row r="20" spans="2:16">
      <c r="B20" s="12"/>
      <c r="C20" s="206" t="s">
        <v>241</v>
      </c>
      <c r="D20" s="206"/>
      <c r="E20" s="19"/>
      <c r="I20" s="13"/>
    </row>
    <row r="21" spans="2:16" ht="40.5" customHeight="1">
      <c r="B21" s="12"/>
      <c r="C21" s="72" t="s">
        <v>7</v>
      </c>
      <c r="D21" s="72"/>
      <c r="E21" s="21"/>
      <c r="I21" s="13"/>
    </row>
    <row r="22" spans="2:16" ht="60.75" customHeight="1">
      <c r="B22" s="12"/>
      <c r="C22" s="207" t="s">
        <v>8</v>
      </c>
      <c r="D22" s="207"/>
      <c r="E22" s="21"/>
      <c r="I22" s="13"/>
    </row>
    <row r="23" spans="2:16" ht="30.75" customHeight="1">
      <c r="B23" s="12"/>
      <c r="C23" s="208" t="s">
        <v>9</v>
      </c>
      <c r="D23" s="208"/>
      <c r="E23" s="19"/>
      <c r="I23" s="13"/>
    </row>
    <row r="24" spans="2:16">
      <c r="B24" s="12"/>
      <c r="C24" t="s">
        <v>10</v>
      </c>
      <c r="I24" s="13"/>
      <c r="P24" t="s">
        <v>11</v>
      </c>
    </row>
    <row r="25" spans="2:16">
      <c r="B25" s="12"/>
      <c r="C25" s="204" t="s">
        <v>12</v>
      </c>
      <c r="D25" s="204"/>
      <c r="E25" s="204"/>
      <c r="F25" s="204"/>
      <c r="G25" s="204"/>
      <c r="H25" s="204"/>
      <c r="I25" s="13"/>
    </row>
    <row r="26" spans="2:16" ht="133.5" customHeight="1">
      <c r="B26" s="12"/>
      <c r="C26" s="202" t="s">
        <v>13</v>
      </c>
      <c r="D26" s="203"/>
      <c r="E26" s="203"/>
      <c r="F26" s="203"/>
      <c r="G26" s="203"/>
      <c r="H26" s="203"/>
      <c r="I26" s="13"/>
    </row>
    <row r="27" spans="2:16">
      <c r="B27" s="12"/>
      <c r="I27" s="13"/>
    </row>
    <row r="28" spans="2:16" ht="15" thickBot="1">
      <c r="B28" s="14"/>
      <c r="C28" s="15"/>
      <c r="D28" s="15"/>
      <c r="E28" s="15"/>
      <c r="F28" s="15"/>
      <c r="G28" s="15"/>
      <c r="H28" s="15"/>
      <c r="I28" s="16"/>
    </row>
  </sheetData>
  <mergeCells count="12">
    <mergeCell ref="B3:I3"/>
    <mergeCell ref="B2:I2"/>
    <mergeCell ref="C5:H6"/>
    <mergeCell ref="C26:H26"/>
    <mergeCell ref="C25:H25"/>
    <mergeCell ref="C16:H16"/>
    <mergeCell ref="C18:D18"/>
    <mergeCell ref="C20:D20"/>
    <mergeCell ref="C22:D22"/>
    <mergeCell ref="C23:D23"/>
    <mergeCell ref="C19:D19"/>
    <mergeCell ref="D9:F9"/>
  </mergeCells>
  <hyperlinks>
    <hyperlink ref="D11" r:id="rId1" display="https://www.europe-en-normandie.eu/documents-strategiques-normands" xr:uid="{69071B97-A57A-49ED-B0AF-54368417C73E}"/>
    <hyperlink ref="D12" r:id="rId2" display="https://www.europe-en-normandie.eu/communication-et-publicite-2021-2027" xr:uid="{97F8FAAA-6EB2-4DB2-B1C6-62736BC6B265}"/>
    <hyperlink ref="D10" r:id="rId3" xr:uid="{7B8EBF4E-A04F-4EC1-BC18-474440798058}"/>
    <hyperlink ref="D13" r:id="rId4" display="Guide des indicateurs" xr:uid="{B750DE63-6D11-422D-BC5E-3FEE564788A6}"/>
    <hyperlink ref="D14" r:id="rId5" location="/login?redirectTo=https:%2F%2Fmonespace-aides.normandie.fr%2Faides%2F%23%2Fcrno%2Fconnecte%2Ftiers-selection&amp;jwtKey=jwt-crno-portail-depot-demande-aides&amp;footer=https:%2F%2Fmonespace-aides.normandie.fr%2Faides%2F%23%2Fcrno%2Fmentions-legales,Mentions%20l%C3%A9gales,_self;https:%2F%2Faides.normandie.fr%2Fbesoin-d-aide,Nous%20contacter,_blank" display="https://monespace-aides.normandie.fr/account-management/crno-demandeurs/ux/ - /login?redirectTo=https:%2F%2Fmonespace-aides.normandie.fr%2Faides%2F%23%2Fcrno%2Fconnecte%2Ftiers-selection&amp;jwtKey=jwt-crno-portail-depot-demande-aides&amp;footer=https:%2F%2Fmonespace-aides.normandie.fr%2Faides%2F%23%2Fcrno%2Fmentions-legales,Mentions%20l%C3%A9gales,_self;https:%2F%2Faides.normandie.fr%2Fbesoin-d-aide,Nous%20contacter,_blank" xr:uid="{D284478C-4136-4D8B-9B48-5BA9269281AA}"/>
    <hyperlink ref="D9" r:id="rId6" display="https://www.normandie.fr/idee-action-production-denergies-renouvelables-reseaux-de-chaleur-et-chaudieres-biomasse-feder" xr:uid="{69D5FE62-6A93-448A-ABA0-4733C4234210}"/>
  </hyperlinks>
  <pageMargins left="0.7" right="0.7" top="0.75" bottom="0.75" header="0.3" footer="0.3"/>
  <pageSetup paperSize="9" fitToHeight="0" orientation="portrait"/>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5B0A9F13-8701-4C85-B39D-443E36FE4604}">
          <x14:formula1>
            <xm:f>'7° caché_Calcul de l''aide'!$J$15:$J$18</xm:f>
          </x14:formula1>
          <xm:sqref>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E62D-7FEA-49E7-84A2-39DB6DFEC192}">
  <dimension ref="A2:D41"/>
  <sheetViews>
    <sheetView workbookViewId="0">
      <selection activeCell="A44" sqref="A44"/>
    </sheetView>
  </sheetViews>
  <sheetFormatPr baseColWidth="10" defaultColWidth="8.7265625" defaultRowHeight="14.5"/>
  <cols>
    <col min="1" max="1" width="82.26953125" style="17" customWidth="1"/>
  </cols>
  <sheetData>
    <row r="2" spans="1:4" ht="18.5">
      <c r="A2" s="212" t="s">
        <v>14</v>
      </c>
      <c r="B2" s="213"/>
    </row>
    <row r="5" spans="1:4" ht="29">
      <c r="B5" s="97" t="s">
        <v>15</v>
      </c>
    </row>
    <row r="6" spans="1:4">
      <c r="A6" s="98" t="s">
        <v>16</v>
      </c>
    </row>
    <row r="7" spans="1:4">
      <c r="A7" s="99" t="s">
        <v>17</v>
      </c>
      <c r="B7" s="19"/>
    </row>
    <row r="8" spans="1:4">
      <c r="A8" s="99" t="s">
        <v>18</v>
      </c>
      <c r="B8" s="19"/>
    </row>
    <row r="9" spans="1:4">
      <c r="A9" s="99" t="s">
        <v>19</v>
      </c>
      <c r="B9" s="19"/>
    </row>
    <row r="10" spans="1:4" ht="26.5">
      <c r="A10" s="99" t="s">
        <v>20</v>
      </c>
      <c r="B10" s="19"/>
      <c r="D10" t="s">
        <v>21</v>
      </c>
    </row>
    <row r="11" spans="1:4">
      <c r="A11" s="99" t="s">
        <v>22</v>
      </c>
      <c r="B11" s="19"/>
    </row>
    <row r="12" spans="1:4">
      <c r="A12" s="99" t="s">
        <v>23</v>
      </c>
      <c r="B12" s="19"/>
    </row>
    <row r="13" spans="1:4">
      <c r="A13" s="99" t="s">
        <v>24</v>
      </c>
      <c r="B13" s="19"/>
    </row>
    <row r="14" spans="1:4">
      <c r="A14" s="17" t="s">
        <v>25</v>
      </c>
    </row>
    <row r="15" spans="1:4">
      <c r="A15" s="98" t="s">
        <v>26</v>
      </c>
    </row>
    <row r="16" spans="1:4" ht="26.5">
      <c r="A16" s="99" t="s">
        <v>210</v>
      </c>
      <c r="B16" s="19"/>
    </row>
    <row r="17" spans="1:2">
      <c r="A17" s="99" t="s">
        <v>211</v>
      </c>
      <c r="B17" s="19"/>
    </row>
    <row r="18" spans="1:2">
      <c r="A18" s="99" t="s">
        <v>212</v>
      </c>
      <c r="B18" s="19"/>
    </row>
    <row r="19" spans="1:2">
      <c r="A19" s="99" t="s">
        <v>213</v>
      </c>
      <c r="B19" s="19"/>
    </row>
    <row r="20" spans="1:2">
      <c r="A20" s="99" t="s">
        <v>27</v>
      </c>
      <c r="B20" s="19"/>
    </row>
    <row r="21" spans="1:2" ht="26.5">
      <c r="A21" s="99" t="s">
        <v>28</v>
      </c>
      <c r="B21" s="19"/>
    </row>
    <row r="22" spans="1:2">
      <c r="A22" s="99" t="s">
        <v>29</v>
      </c>
      <c r="B22" s="19"/>
    </row>
    <row r="23" spans="1:2">
      <c r="A23" s="99" t="s">
        <v>30</v>
      </c>
      <c r="B23" s="19"/>
    </row>
    <row r="24" spans="1:2">
      <c r="A24" s="99" t="s">
        <v>31</v>
      </c>
      <c r="B24" s="19"/>
    </row>
    <row r="25" spans="1:2">
      <c r="A25" s="99" t="s">
        <v>214</v>
      </c>
      <c r="B25" s="19"/>
    </row>
    <row r="27" spans="1:2">
      <c r="A27" s="98" t="s">
        <v>32</v>
      </c>
    </row>
    <row r="28" spans="1:2">
      <c r="A28" s="99" t="s">
        <v>196</v>
      </c>
      <c r="B28" s="19"/>
    </row>
    <row r="29" spans="1:2">
      <c r="A29" s="99" t="s">
        <v>197</v>
      </c>
      <c r="B29" s="19"/>
    </row>
    <row r="30" spans="1:2">
      <c r="A30" s="99" t="s">
        <v>198</v>
      </c>
      <c r="B30" s="19"/>
    </row>
    <row r="31" spans="1:2">
      <c r="A31" s="99" t="s">
        <v>157</v>
      </c>
      <c r="B31" s="19"/>
    </row>
    <row r="32" spans="1:2">
      <c r="A32" s="99" t="s">
        <v>33</v>
      </c>
      <c r="B32" s="19"/>
    </row>
    <row r="33" spans="1:3">
      <c r="A33" s="99" t="s">
        <v>199</v>
      </c>
      <c r="B33" s="19"/>
    </row>
    <row r="34" spans="1:3">
      <c r="A34" s="99" t="s">
        <v>34</v>
      </c>
      <c r="B34" s="19"/>
    </row>
    <row r="35" spans="1:3">
      <c r="A35" s="99" t="s">
        <v>215</v>
      </c>
      <c r="B35" s="19"/>
    </row>
    <row r="36" spans="1:3">
      <c r="A36" s="99" t="s">
        <v>216</v>
      </c>
      <c r="B36" s="19"/>
    </row>
    <row r="37" spans="1:3">
      <c r="A37" s="99" t="s">
        <v>36</v>
      </c>
      <c r="B37" s="19"/>
    </row>
    <row r="38" spans="1:3">
      <c r="A38" s="17" t="s">
        <v>25</v>
      </c>
    </row>
    <row r="39" spans="1:3">
      <c r="A39" s="98" t="s">
        <v>35</v>
      </c>
    </row>
    <row r="40" spans="1:3">
      <c r="A40" s="99" t="s">
        <v>217</v>
      </c>
      <c r="B40" s="19"/>
      <c r="C40" s="75"/>
    </row>
    <row r="41" spans="1:3">
      <c r="A41" s="99" t="s">
        <v>218</v>
      </c>
      <c r="B41" s="19"/>
    </row>
  </sheetData>
  <mergeCells count="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AEE7-E000-46F4-81F1-7B00005A3A5A}">
  <sheetPr>
    <pageSetUpPr fitToPage="1"/>
  </sheetPr>
  <dimension ref="A2:L37"/>
  <sheetViews>
    <sheetView zoomScaleNormal="100" workbookViewId="0">
      <selection activeCell="D38" sqref="D38"/>
    </sheetView>
  </sheetViews>
  <sheetFormatPr baseColWidth="10" defaultColWidth="11.453125" defaultRowHeight="15" customHeight="1"/>
  <cols>
    <col min="1" max="1" width="25.6328125" style="82" customWidth="1"/>
    <col min="2" max="2" width="65.08984375" style="82" customWidth="1"/>
    <col min="3" max="3" width="12.90625" style="82" customWidth="1"/>
    <col min="4" max="4" width="14.26953125" style="82" customWidth="1"/>
    <col min="5" max="5" width="25" style="82" customWidth="1"/>
    <col min="6" max="16384" width="11.453125" style="82"/>
  </cols>
  <sheetData>
    <row r="2" spans="1:12" ht="18.5">
      <c r="A2" s="217" t="s">
        <v>229</v>
      </c>
      <c r="B2" s="218"/>
      <c r="C2" s="218"/>
      <c r="D2" s="219"/>
      <c r="E2" s="81"/>
    </row>
    <row r="3" spans="1:12" ht="13"/>
    <row r="4" spans="1:12" ht="46" customHeight="1">
      <c r="A4" s="220" t="s">
        <v>159</v>
      </c>
      <c r="B4" s="221"/>
      <c r="C4" s="221"/>
      <c r="D4" s="222"/>
    </row>
    <row r="5" spans="1:12" ht="15.65" customHeight="1">
      <c r="A5" s="83"/>
      <c r="B5" s="83"/>
      <c r="C5" s="83"/>
      <c r="D5" s="83"/>
      <c r="E5" s="83"/>
      <c r="F5" s="83"/>
      <c r="G5" s="83"/>
      <c r="H5" s="83"/>
      <c r="I5" s="83"/>
      <c r="J5" s="83"/>
      <c r="K5" s="83"/>
      <c r="L5" s="83"/>
    </row>
    <row r="6" spans="1:12" ht="26">
      <c r="A6" s="91" t="s">
        <v>38</v>
      </c>
      <c r="B6" s="92" t="s">
        <v>39</v>
      </c>
      <c r="C6" s="93" t="s">
        <v>40</v>
      </c>
      <c r="D6" s="94" t="s">
        <v>37</v>
      </c>
    </row>
    <row r="7" spans="1:12" ht="55.5" customHeight="1">
      <c r="A7" s="85" t="s">
        <v>223</v>
      </c>
      <c r="B7" s="86" t="s">
        <v>222</v>
      </c>
      <c r="C7" s="87" t="s">
        <v>44</v>
      </c>
      <c r="D7" s="95"/>
    </row>
    <row r="8" spans="1:12" ht="13">
      <c r="A8" s="83" t="s">
        <v>25</v>
      </c>
    </row>
    <row r="9" spans="1:12" ht="87" customHeight="1">
      <c r="A9" s="214" t="s">
        <v>41</v>
      </c>
      <c r="B9" s="215" t="s">
        <v>158</v>
      </c>
      <c r="C9" s="215"/>
      <c r="D9" s="216"/>
    </row>
    <row r="10" spans="1:12" ht="13">
      <c r="A10" s="83" t="s">
        <v>25</v>
      </c>
    </row>
    <row r="11" spans="1:12" ht="26">
      <c r="A11" s="94" t="s">
        <v>38</v>
      </c>
      <c r="B11" s="94" t="s">
        <v>39</v>
      </c>
      <c r="C11" s="94" t="s">
        <v>40</v>
      </c>
      <c r="D11" s="94" t="s">
        <v>37</v>
      </c>
    </row>
    <row r="12" spans="1:12" ht="90.5" customHeight="1">
      <c r="A12" s="88" t="s">
        <v>42</v>
      </c>
      <c r="B12" s="89" t="s">
        <v>224</v>
      </c>
      <c r="C12" s="87" t="s">
        <v>225</v>
      </c>
      <c r="D12" s="96"/>
    </row>
    <row r="13" spans="1:12" ht="13">
      <c r="A13" s="83" t="s">
        <v>25</v>
      </c>
    </row>
    <row r="14" spans="1:12" ht="108" customHeight="1">
      <c r="A14" s="214" t="s">
        <v>41</v>
      </c>
      <c r="B14" s="215" t="s">
        <v>158</v>
      </c>
      <c r="C14" s="215"/>
      <c r="D14" s="216"/>
    </row>
    <row r="15" spans="1:12" ht="13">
      <c r="A15" s="83" t="s">
        <v>25</v>
      </c>
    </row>
    <row r="16" spans="1:12" ht="26">
      <c r="A16" s="94" t="s">
        <v>38</v>
      </c>
      <c r="B16" s="94" t="s">
        <v>39</v>
      </c>
      <c r="C16" s="94" t="s">
        <v>40</v>
      </c>
      <c r="D16" s="94" t="s">
        <v>37</v>
      </c>
    </row>
    <row r="17" spans="1:4" ht="13">
      <c r="A17" s="90" t="s">
        <v>226</v>
      </c>
      <c r="B17" s="89" t="s">
        <v>227</v>
      </c>
      <c r="C17" s="87" t="s">
        <v>44</v>
      </c>
      <c r="D17" s="94"/>
    </row>
    <row r="18" spans="1:4" ht="13">
      <c r="A18" s="83" t="s">
        <v>25</v>
      </c>
    </row>
    <row r="19" spans="1:4" ht="96" customHeight="1">
      <c r="A19" s="214" t="s">
        <v>41</v>
      </c>
      <c r="B19" s="215" t="s">
        <v>158</v>
      </c>
      <c r="C19" s="215"/>
      <c r="D19" s="216"/>
    </row>
    <row r="20" spans="1:4" ht="13">
      <c r="A20" s="83" t="s">
        <v>25</v>
      </c>
    </row>
    <row r="21" spans="1:4" ht="26">
      <c r="A21" s="94" t="s">
        <v>38</v>
      </c>
      <c r="B21" s="94" t="s">
        <v>39</v>
      </c>
      <c r="C21" s="94" t="s">
        <v>40</v>
      </c>
      <c r="D21" s="94" t="s">
        <v>37</v>
      </c>
    </row>
    <row r="22" spans="1:4" ht="39">
      <c r="A22" s="90" t="s">
        <v>43</v>
      </c>
      <c r="B22" s="89" t="s">
        <v>228</v>
      </c>
      <c r="C22" s="87" t="s">
        <v>44</v>
      </c>
      <c r="D22" s="94"/>
    </row>
    <row r="23" spans="1:4" ht="13">
      <c r="A23" s="83" t="s">
        <v>25</v>
      </c>
    </row>
    <row r="24" spans="1:4" ht="80.5" customHeight="1">
      <c r="A24" s="214" t="s">
        <v>41</v>
      </c>
      <c r="B24" s="215" t="s">
        <v>158</v>
      </c>
      <c r="C24" s="215"/>
      <c r="D24" s="216"/>
    </row>
    <row r="25" spans="1:4" ht="13">
      <c r="A25" s="83"/>
    </row>
    <row r="26" spans="1:4" ht="13" customHeight="1">
      <c r="A26" s="83"/>
    </row>
    <row r="27" spans="1:4" ht="26">
      <c r="A27" s="94" t="s">
        <v>38</v>
      </c>
      <c r="B27" s="94" t="s">
        <v>39</v>
      </c>
      <c r="C27" s="94" t="s">
        <v>40</v>
      </c>
      <c r="D27" s="94" t="s">
        <v>37</v>
      </c>
    </row>
    <row r="28" spans="1:4" ht="52">
      <c r="A28" s="90" t="s">
        <v>45</v>
      </c>
      <c r="B28" s="86" t="s">
        <v>206</v>
      </c>
      <c r="C28" s="87" t="s">
        <v>46</v>
      </c>
      <c r="D28" s="96"/>
    </row>
    <row r="29" spans="1:4" ht="13">
      <c r="A29" s="83" t="s">
        <v>25</v>
      </c>
    </row>
    <row r="30" spans="1:4" ht="104" customHeight="1">
      <c r="A30" s="214" t="s">
        <v>41</v>
      </c>
      <c r="B30" s="215" t="s">
        <v>158</v>
      </c>
      <c r="C30" s="215"/>
      <c r="D30" s="216"/>
    </row>
    <row r="31" spans="1:4" ht="13"/>
    <row r="32" spans="1:4" ht="26">
      <c r="A32" s="94" t="s">
        <v>38</v>
      </c>
      <c r="B32" s="94" t="s">
        <v>39</v>
      </c>
      <c r="C32" s="94" t="s">
        <v>40</v>
      </c>
      <c r="D32" s="94" t="s">
        <v>37</v>
      </c>
    </row>
    <row r="33" spans="1:4" ht="26">
      <c r="A33" s="90" t="s">
        <v>47</v>
      </c>
      <c r="B33" s="86" t="s">
        <v>48</v>
      </c>
      <c r="C33" s="87" t="s">
        <v>46</v>
      </c>
      <c r="D33" s="96"/>
    </row>
    <row r="34" spans="1:4" ht="13">
      <c r="A34" s="83" t="s">
        <v>25</v>
      </c>
    </row>
    <row r="35" spans="1:4" ht="55.5" customHeight="1">
      <c r="A35" s="214" t="s">
        <v>41</v>
      </c>
      <c r="B35" s="215" t="s">
        <v>158</v>
      </c>
      <c r="C35" s="215"/>
      <c r="D35" s="216"/>
    </row>
    <row r="37" spans="1:4" ht="15" customHeight="1">
      <c r="C37" s="84" t="s">
        <v>160</v>
      </c>
      <c r="D37" s="84">
        <f>D7+D12+D17+D28+D33+D22</f>
        <v>0</v>
      </c>
    </row>
  </sheetData>
  <mergeCells count="8">
    <mergeCell ref="A30:D30"/>
    <mergeCell ref="A35:D35"/>
    <mergeCell ref="A2:D2"/>
    <mergeCell ref="A4:D4"/>
    <mergeCell ref="A9:D9"/>
    <mergeCell ref="A14:D14"/>
    <mergeCell ref="A19:D19"/>
    <mergeCell ref="A24:D24"/>
  </mergeCells>
  <printOptions horizontalCentered="1" verticalCentered="1"/>
  <pageMargins left="0.7" right="0.7" top="0.75" bottom="0.75" header="0.3" footer="0.3"/>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90A05-9492-46B9-A5BC-68EABBB71AFD}">
  <sheetPr>
    <pageSetUpPr fitToPage="1"/>
  </sheetPr>
  <dimension ref="A2:L37"/>
  <sheetViews>
    <sheetView zoomScaleNormal="100" workbookViewId="0">
      <selection activeCell="B37" sqref="B37"/>
    </sheetView>
  </sheetViews>
  <sheetFormatPr baseColWidth="10" defaultColWidth="11.453125" defaultRowHeight="15" customHeight="1"/>
  <cols>
    <col min="1" max="1" width="25.6328125" style="82" customWidth="1"/>
    <col min="2" max="2" width="65.08984375" style="82" customWidth="1"/>
    <col min="3" max="3" width="12.90625" style="82" customWidth="1"/>
    <col min="4" max="4" width="14.26953125" style="82" customWidth="1"/>
    <col min="5" max="5" width="25" style="82" customWidth="1"/>
    <col min="6" max="16384" width="11.453125" style="82"/>
  </cols>
  <sheetData>
    <row r="2" spans="1:12" ht="18.5">
      <c r="A2" s="217" t="s">
        <v>230</v>
      </c>
      <c r="B2" s="218"/>
      <c r="C2" s="218"/>
      <c r="D2" s="219"/>
      <c r="E2" s="81"/>
    </row>
    <row r="3" spans="1:12" ht="13"/>
    <row r="4" spans="1:12" ht="46" customHeight="1">
      <c r="A4" s="220" t="s">
        <v>159</v>
      </c>
      <c r="B4" s="221"/>
      <c r="C4" s="221"/>
      <c r="D4" s="222"/>
    </row>
    <row r="5" spans="1:12" ht="15.65" customHeight="1">
      <c r="A5" s="83"/>
      <c r="B5" s="83"/>
      <c r="C5" s="83"/>
      <c r="D5" s="83"/>
      <c r="E5" s="83"/>
      <c r="F5" s="83"/>
      <c r="G5" s="83"/>
      <c r="H5" s="83"/>
      <c r="I5" s="83"/>
      <c r="J5" s="83"/>
      <c r="K5" s="83"/>
      <c r="L5" s="83"/>
    </row>
    <row r="6" spans="1:12" ht="26">
      <c r="A6" s="91" t="s">
        <v>38</v>
      </c>
      <c r="B6" s="92" t="s">
        <v>39</v>
      </c>
      <c r="C6" s="93" t="s">
        <v>40</v>
      </c>
      <c r="D6" s="94" t="s">
        <v>37</v>
      </c>
    </row>
    <row r="7" spans="1:12" ht="55.5" customHeight="1">
      <c r="A7" s="85" t="s">
        <v>223</v>
      </c>
      <c r="B7" s="86" t="s">
        <v>222</v>
      </c>
      <c r="C7" s="87" t="s">
        <v>44</v>
      </c>
      <c r="D7" s="95"/>
    </row>
    <row r="8" spans="1:12" ht="13">
      <c r="A8" s="83" t="s">
        <v>25</v>
      </c>
    </row>
    <row r="9" spans="1:12" ht="87" customHeight="1">
      <c r="A9" s="214" t="s">
        <v>41</v>
      </c>
      <c r="B9" s="215" t="s">
        <v>158</v>
      </c>
      <c r="C9" s="215"/>
      <c r="D9" s="216"/>
    </row>
    <row r="10" spans="1:12" ht="13">
      <c r="A10" s="83" t="s">
        <v>25</v>
      </c>
    </row>
    <row r="11" spans="1:12" ht="26">
      <c r="A11" s="94" t="s">
        <v>38</v>
      </c>
      <c r="B11" s="94" t="s">
        <v>39</v>
      </c>
      <c r="C11" s="94" t="s">
        <v>40</v>
      </c>
      <c r="D11" s="94" t="s">
        <v>37</v>
      </c>
    </row>
    <row r="12" spans="1:12" ht="26">
      <c r="A12" s="88" t="s">
        <v>42</v>
      </c>
      <c r="B12" s="89" t="s">
        <v>231</v>
      </c>
      <c r="C12" s="87" t="s">
        <v>44</v>
      </c>
      <c r="D12" s="96"/>
    </row>
    <row r="13" spans="1:12" ht="13">
      <c r="A13" s="83" t="s">
        <v>25</v>
      </c>
    </row>
    <row r="14" spans="1:12" ht="108" customHeight="1">
      <c r="A14" s="214" t="s">
        <v>41</v>
      </c>
      <c r="B14" s="215" t="s">
        <v>158</v>
      </c>
      <c r="C14" s="215"/>
      <c r="D14" s="216"/>
    </row>
    <row r="15" spans="1:12" ht="13">
      <c r="A15" s="83" t="s">
        <v>25</v>
      </c>
    </row>
    <row r="16" spans="1:12" ht="26">
      <c r="A16" s="94" t="s">
        <v>38</v>
      </c>
      <c r="B16" s="94" t="s">
        <v>39</v>
      </c>
      <c r="C16" s="94" t="s">
        <v>40</v>
      </c>
      <c r="D16" s="94" t="s">
        <v>37</v>
      </c>
    </row>
    <row r="17" spans="1:4" ht="39">
      <c r="A17" s="90" t="s">
        <v>226</v>
      </c>
      <c r="B17" s="89" t="s">
        <v>232</v>
      </c>
      <c r="C17" s="87" t="s">
        <v>225</v>
      </c>
      <c r="D17" s="94"/>
    </row>
    <row r="18" spans="1:4" ht="13">
      <c r="A18" s="83" t="s">
        <v>25</v>
      </c>
    </row>
    <row r="19" spans="1:4" ht="96" customHeight="1">
      <c r="A19" s="214" t="s">
        <v>41</v>
      </c>
      <c r="B19" s="215" t="s">
        <v>158</v>
      </c>
      <c r="C19" s="215"/>
      <c r="D19" s="216"/>
    </row>
    <row r="20" spans="1:4" ht="13">
      <c r="A20" s="83" t="s">
        <v>25</v>
      </c>
    </row>
    <row r="21" spans="1:4" ht="26">
      <c r="A21" s="94" t="s">
        <v>38</v>
      </c>
      <c r="B21" s="94" t="s">
        <v>39</v>
      </c>
      <c r="C21" s="94" t="s">
        <v>40</v>
      </c>
      <c r="D21" s="94" t="s">
        <v>37</v>
      </c>
    </row>
    <row r="22" spans="1:4" ht="39">
      <c r="A22" s="90" t="s">
        <v>43</v>
      </c>
      <c r="B22" s="89" t="s">
        <v>233</v>
      </c>
      <c r="C22" s="87" t="s">
        <v>44</v>
      </c>
      <c r="D22" s="94"/>
    </row>
    <row r="23" spans="1:4" ht="13">
      <c r="A23" s="83" t="s">
        <v>25</v>
      </c>
    </row>
    <row r="24" spans="1:4" ht="80.5" customHeight="1">
      <c r="A24" s="214" t="s">
        <v>41</v>
      </c>
      <c r="B24" s="215" t="s">
        <v>158</v>
      </c>
      <c r="C24" s="215"/>
      <c r="D24" s="216"/>
    </row>
    <row r="25" spans="1:4" ht="13">
      <c r="A25" s="83"/>
    </row>
    <row r="26" spans="1:4" ht="13" customHeight="1">
      <c r="A26" s="83"/>
    </row>
    <row r="27" spans="1:4" ht="26">
      <c r="A27" s="94" t="s">
        <v>38</v>
      </c>
      <c r="B27" s="94" t="s">
        <v>39</v>
      </c>
      <c r="C27" s="94" t="s">
        <v>40</v>
      </c>
      <c r="D27" s="94" t="s">
        <v>37</v>
      </c>
    </row>
    <row r="28" spans="1:4" ht="52">
      <c r="A28" s="90" t="s">
        <v>45</v>
      </c>
      <c r="B28" s="86" t="s">
        <v>206</v>
      </c>
      <c r="C28" s="87" t="s">
        <v>46</v>
      </c>
      <c r="D28" s="96"/>
    </row>
    <row r="29" spans="1:4" ht="13">
      <c r="A29" s="83" t="s">
        <v>25</v>
      </c>
    </row>
    <row r="30" spans="1:4" ht="104" customHeight="1">
      <c r="A30" s="214" t="s">
        <v>41</v>
      </c>
      <c r="B30" s="215" t="s">
        <v>158</v>
      </c>
      <c r="C30" s="215"/>
      <c r="D30" s="216"/>
    </row>
    <row r="31" spans="1:4" ht="13"/>
    <row r="32" spans="1:4" ht="26">
      <c r="A32" s="94" t="s">
        <v>38</v>
      </c>
      <c r="B32" s="94" t="s">
        <v>39</v>
      </c>
      <c r="C32" s="94" t="s">
        <v>40</v>
      </c>
      <c r="D32" s="94" t="s">
        <v>37</v>
      </c>
    </row>
    <row r="33" spans="1:4" ht="26">
      <c r="A33" s="90" t="s">
        <v>47</v>
      </c>
      <c r="B33" s="86" t="s">
        <v>48</v>
      </c>
      <c r="C33" s="87" t="s">
        <v>46</v>
      </c>
      <c r="D33" s="96"/>
    </row>
    <row r="34" spans="1:4" ht="13">
      <c r="A34" s="83" t="s">
        <v>25</v>
      </c>
    </row>
    <row r="35" spans="1:4" ht="55.5" customHeight="1">
      <c r="A35" s="214" t="s">
        <v>41</v>
      </c>
      <c r="B35" s="215" t="s">
        <v>158</v>
      </c>
      <c r="C35" s="215"/>
      <c r="D35" s="216"/>
    </row>
    <row r="37" spans="1:4" ht="15" customHeight="1">
      <c r="C37" s="84" t="s">
        <v>160</v>
      </c>
      <c r="D37" s="84">
        <f>D7+D12+D17+D28+D33+D22</f>
        <v>0</v>
      </c>
    </row>
  </sheetData>
  <mergeCells count="8">
    <mergeCell ref="A30:D30"/>
    <mergeCell ref="A35:D35"/>
    <mergeCell ref="A2:D2"/>
    <mergeCell ref="A4:D4"/>
    <mergeCell ref="A9:D9"/>
    <mergeCell ref="A14:D14"/>
    <mergeCell ref="A19:D19"/>
    <mergeCell ref="A24:D24"/>
  </mergeCells>
  <printOptions horizontalCentered="1" verticalCentered="1"/>
  <pageMargins left="0.7" right="0.7" top="0.75" bottom="0.75" header="0.3" footer="0.3"/>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EDFE-3B01-44C9-9EEC-533772DC5770}">
  <sheetPr>
    <pageSetUpPr fitToPage="1"/>
  </sheetPr>
  <dimension ref="B2:D32"/>
  <sheetViews>
    <sheetView topLeftCell="A6" zoomScaleNormal="100" workbookViewId="0">
      <selection activeCell="B25" sqref="B25"/>
    </sheetView>
  </sheetViews>
  <sheetFormatPr baseColWidth="10" defaultColWidth="11.453125" defaultRowHeight="14.5"/>
  <cols>
    <col min="1" max="1" width="3.54296875" customWidth="1"/>
    <col min="2" max="2" width="74.1796875" customWidth="1"/>
    <col min="3" max="3" width="35.54296875" customWidth="1"/>
    <col min="4" max="4" width="46.1796875" customWidth="1"/>
  </cols>
  <sheetData>
    <row r="2" spans="2:4" ht="18.5">
      <c r="B2" s="223" t="s">
        <v>49</v>
      </c>
      <c r="C2" s="223"/>
    </row>
    <row r="4" spans="2:4">
      <c r="B4" s="4" t="s">
        <v>235</v>
      </c>
      <c r="C4" s="247"/>
    </row>
    <row r="5" spans="2:4">
      <c r="B5" s="18" t="s">
        <v>234</v>
      </c>
      <c r="C5" s="22"/>
    </row>
    <row r="6" spans="2:4">
      <c r="B6" s="6" t="s">
        <v>237</v>
      </c>
      <c r="C6" s="22"/>
    </row>
    <row r="7" spans="2:4">
      <c r="B7" s="6" t="s">
        <v>238</v>
      </c>
      <c r="C7" s="22"/>
    </row>
    <row r="8" spans="2:4">
      <c r="B8" s="6" t="s">
        <v>239</v>
      </c>
      <c r="C8" s="22"/>
    </row>
    <row r="9" spans="2:4">
      <c r="B9" s="6" t="s">
        <v>50</v>
      </c>
      <c r="C9" s="22"/>
    </row>
    <row r="10" spans="2:4">
      <c r="B10" s="79" t="s">
        <v>240</v>
      </c>
      <c r="C10" s="22"/>
    </row>
    <row r="11" spans="2:4">
      <c r="B11" s="3"/>
      <c r="C11" s="3"/>
    </row>
    <row r="12" spans="2:4">
      <c r="B12" s="230" t="s">
        <v>152</v>
      </c>
      <c r="C12" s="231"/>
    </row>
    <row r="13" spans="2:4">
      <c r="B13" s="4" t="s">
        <v>51</v>
      </c>
      <c r="C13" s="70"/>
      <c r="D13" s="26"/>
    </row>
    <row r="14" spans="2:4">
      <c r="B14" s="4" t="s">
        <v>161</v>
      </c>
      <c r="C14" s="70"/>
      <c r="D14" s="26"/>
    </row>
    <row r="15" spans="2:4">
      <c r="B15" s="4" t="s">
        <v>52</v>
      </c>
      <c r="C15" s="70"/>
      <c r="D15" s="26"/>
    </row>
    <row r="17" spans="2:4">
      <c r="B17" s="230" t="s">
        <v>53</v>
      </c>
      <c r="C17" s="231"/>
    </row>
    <row r="18" spans="2:4">
      <c r="B18" s="4" t="s">
        <v>54</v>
      </c>
      <c r="C18" s="20"/>
    </row>
    <row r="19" spans="2:4">
      <c r="B19" s="4" t="s">
        <v>55</v>
      </c>
      <c r="C19" s="20"/>
    </row>
    <row r="20" spans="2:4">
      <c r="B20" s="4" t="s">
        <v>162</v>
      </c>
      <c r="C20" s="20"/>
      <c r="D20" s="26" t="s">
        <v>189</v>
      </c>
    </row>
    <row r="21" spans="2:4" ht="29">
      <c r="B21" s="73" t="s">
        <v>185</v>
      </c>
      <c r="C21" s="20"/>
    </row>
    <row r="22" spans="2:4">
      <c r="B22" s="4" t="s">
        <v>56</v>
      </c>
      <c r="C22" s="20"/>
    </row>
    <row r="23" spans="2:4">
      <c r="B23" s="4" t="s">
        <v>219</v>
      </c>
      <c r="C23" s="20"/>
    </row>
    <row r="24" spans="2:4">
      <c r="B24" s="4" t="s">
        <v>57</v>
      </c>
      <c r="C24" s="20"/>
    </row>
    <row r="25" spans="2:4">
      <c r="B25" s="4" t="s">
        <v>145</v>
      </c>
      <c r="C25" s="20"/>
      <c r="D25" s="26" t="s">
        <v>146</v>
      </c>
    </row>
    <row r="27" spans="2:4">
      <c r="B27" s="3"/>
      <c r="C27" s="3"/>
    </row>
    <row r="29" spans="2:4">
      <c r="B29" s="224" t="s">
        <v>58</v>
      </c>
      <c r="C29" s="225"/>
    </row>
    <row r="30" spans="2:4">
      <c r="B30" s="226"/>
      <c r="C30" s="227"/>
    </row>
    <row r="31" spans="2:4">
      <c r="B31" s="226"/>
      <c r="C31" s="227"/>
    </row>
    <row r="32" spans="2:4">
      <c r="B32" s="228"/>
      <c r="C32" s="229"/>
    </row>
  </sheetData>
  <mergeCells count="4">
    <mergeCell ref="B2:C2"/>
    <mergeCell ref="B29:C32"/>
    <mergeCell ref="B17:C17"/>
    <mergeCell ref="B12:C12"/>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3A03C-DE6D-422F-806A-C2FEFB9B174C}">
  <sheetPr>
    <pageSetUpPr fitToPage="1"/>
  </sheetPr>
  <dimension ref="A2:AH199"/>
  <sheetViews>
    <sheetView view="pageBreakPreview" zoomScaleNormal="100" zoomScaleSheetLayoutView="100" workbookViewId="0">
      <selection activeCell="B65" sqref="B65:B66"/>
    </sheetView>
  </sheetViews>
  <sheetFormatPr baseColWidth="10" defaultColWidth="10.81640625" defaultRowHeight="12"/>
  <cols>
    <col min="1" max="1" width="2.54296875" style="100" customWidth="1"/>
    <col min="2" max="2" width="63.7265625" style="101" customWidth="1"/>
    <col min="3" max="3" width="23.54296875" style="101" customWidth="1"/>
    <col min="4" max="5" width="18.54296875" style="182" customWidth="1"/>
    <col min="6" max="6" width="21" style="183" customWidth="1"/>
    <col min="7" max="7" width="33" style="101" bestFit="1" customWidth="1"/>
    <col min="8" max="34" width="9.81640625" style="102" customWidth="1"/>
    <col min="35" max="16384" width="10.81640625" style="101"/>
  </cols>
  <sheetData>
    <row r="2" spans="2:7" ht="11.5" customHeight="1">
      <c r="C2" s="237" t="s">
        <v>163</v>
      </c>
      <c r="D2" s="237"/>
      <c r="E2" s="237"/>
      <c r="F2" s="237"/>
    </row>
    <row r="3" spans="2:7" ht="11.5" customHeight="1">
      <c r="C3" s="237"/>
      <c r="D3" s="237"/>
      <c r="E3" s="237"/>
      <c r="F3" s="237"/>
    </row>
    <row r="4" spans="2:7" ht="19" customHeight="1">
      <c r="C4" s="237"/>
      <c r="D4" s="237"/>
      <c r="E4" s="237"/>
      <c r="F4" s="237"/>
    </row>
    <row r="6" spans="2:7">
      <c r="B6" s="102"/>
      <c r="C6" s="102"/>
      <c r="D6" s="103"/>
      <c r="E6" s="103"/>
      <c r="F6" s="104"/>
      <c r="G6" s="102"/>
    </row>
    <row r="7" spans="2:7" ht="21">
      <c r="B7" s="232" t="s">
        <v>59</v>
      </c>
      <c r="C7" s="233"/>
      <c r="D7" s="233"/>
      <c r="E7" s="233"/>
      <c r="F7" s="233"/>
      <c r="G7" s="233"/>
    </row>
    <row r="8" spans="2:7" s="105" customFormat="1" ht="21">
      <c r="B8" s="106"/>
      <c r="C8" s="106"/>
      <c r="D8" s="107" t="s">
        <v>164</v>
      </c>
      <c r="E8" s="106"/>
      <c r="F8" s="106"/>
      <c r="G8" s="106"/>
    </row>
    <row r="9" spans="2:7" ht="15.5">
      <c r="B9" s="234" t="s">
        <v>60</v>
      </c>
      <c r="C9" s="235"/>
      <c r="D9" s="236"/>
      <c r="E9" s="109"/>
      <c r="F9" s="109"/>
      <c r="G9" s="108"/>
    </row>
    <row r="10" spans="2:7" ht="36" customHeight="1">
      <c r="B10" s="110" t="s">
        <v>61</v>
      </c>
      <c r="C10" s="111" t="s">
        <v>62</v>
      </c>
      <c r="D10" s="112" t="s">
        <v>63</v>
      </c>
      <c r="E10" s="112" t="s">
        <v>64</v>
      </c>
      <c r="F10" s="113" t="s">
        <v>65</v>
      </c>
      <c r="G10" s="114" t="s">
        <v>66</v>
      </c>
    </row>
    <row r="11" spans="2:7">
      <c r="B11" s="115" t="s">
        <v>67</v>
      </c>
      <c r="C11" s="116"/>
      <c r="D11" s="117"/>
      <c r="E11" s="117"/>
      <c r="F11" s="118"/>
      <c r="G11" s="119"/>
    </row>
    <row r="12" spans="2:7">
      <c r="B12" s="120"/>
      <c r="C12" s="121"/>
      <c r="D12" s="122"/>
      <c r="E12" s="123"/>
      <c r="F12" s="123">
        <f>D12-E12</f>
        <v>0</v>
      </c>
      <c r="G12" s="124"/>
    </row>
    <row r="13" spans="2:7">
      <c r="B13" s="125"/>
      <c r="C13" s="126"/>
      <c r="D13" s="122"/>
      <c r="E13" s="123"/>
      <c r="F13" s="123">
        <f t="shared" ref="F13:F29" si="0">D13-E13</f>
        <v>0</v>
      </c>
      <c r="G13" s="124"/>
    </row>
    <row r="14" spans="2:7">
      <c r="B14" s="125"/>
      <c r="C14" s="126"/>
      <c r="D14" s="122"/>
      <c r="E14" s="123"/>
      <c r="F14" s="123">
        <f t="shared" si="0"/>
        <v>0</v>
      </c>
      <c r="G14" s="124"/>
    </row>
    <row r="15" spans="2:7">
      <c r="B15" s="125"/>
      <c r="C15" s="126"/>
      <c r="D15" s="122"/>
      <c r="E15" s="123"/>
      <c r="F15" s="123">
        <f t="shared" si="0"/>
        <v>0</v>
      </c>
      <c r="G15" s="127"/>
    </row>
    <row r="16" spans="2:7">
      <c r="B16" s="128"/>
      <c r="C16" s="126"/>
      <c r="D16" s="122"/>
      <c r="E16" s="123"/>
      <c r="F16" s="123">
        <f t="shared" si="0"/>
        <v>0</v>
      </c>
      <c r="G16" s="127"/>
    </row>
    <row r="17" spans="2:7">
      <c r="B17" s="125"/>
      <c r="C17" s="129"/>
      <c r="D17" s="122"/>
      <c r="E17" s="123"/>
      <c r="F17" s="123">
        <f t="shared" si="0"/>
        <v>0</v>
      </c>
      <c r="G17" s="127"/>
    </row>
    <row r="18" spans="2:7">
      <c r="B18" s="128"/>
      <c r="C18" s="126"/>
      <c r="D18" s="122"/>
      <c r="E18" s="123"/>
      <c r="F18" s="123">
        <f t="shared" si="0"/>
        <v>0</v>
      </c>
      <c r="G18" s="127"/>
    </row>
    <row r="19" spans="2:7">
      <c r="B19" s="125"/>
      <c r="C19" s="126"/>
      <c r="D19" s="122"/>
      <c r="E19" s="123"/>
      <c r="F19" s="123">
        <f t="shared" si="0"/>
        <v>0</v>
      </c>
      <c r="G19" s="127"/>
    </row>
    <row r="20" spans="2:7">
      <c r="B20" s="125"/>
      <c r="C20" s="126"/>
      <c r="D20" s="122"/>
      <c r="E20" s="123"/>
      <c r="F20" s="123">
        <f t="shared" si="0"/>
        <v>0</v>
      </c>
      <c r="G20" s="127"/>
    </row>
    <row r="21" spans="2:7">
      <c r="B21" s="125"/>
      <c r="C21" s="126"/>
      <c r="D21" s="122"/>
      <c r="E21" s="123"/>
      <c r="F21" s="123">
        <f t="shared" si="0"/>
        <v>0</v>
      </c>
      <c r="G21" s="127"/>
    </row>
    <row r="22" spans="2:7">
      <c r="B22" s="125"/>
      <c r="C22" s="126"/>
      <c r="D22" s="122"/>
      <c r="E22" s="123"/>
      <c r="F22" s="123">
        <f t="shared" si="0"/>
        <v>0</v>
      </c>
      <c r="G22" s="127"/>
    </row>
    <row r="23" spans="2:7">
      <c r="B23" s="125"/>
      <c r="C23" s="126"/>
      <c r="D23" s="122"/>
      <c r="E23" s="123"/>
      <c r="F23" s="123">
        <f t="shared" si="0"/>
        <v>0</v>
      </c>
      <c r="G23" s="127"/>
    </row>
    <row r="24" spans="2:7">
      <c r="B24" s="120"/>
      <c r="C24" s="126"/>
      <c r="D24" s="122"/>
      <c r="E24" s="123"/>
      <c r="F24" s="123">
        <f t="shared" si="0"/>
        <v>0</v>
      </c>
      <c r="G24" s="127"/>
    </row>
    <row r="25" spans="2:7">
      <c r="B25" s="120"/>
      <c r="C25" s="126"/>
      <c r="D25" s="122"/>
      <c r="E25" s="123"/>
      <c r="F25" s="123">
        <f t="shared" si="0"/>
        <v>0</v>
      </c>
      <c r="G25" s="127"/>
    </row>
    <row r="26" spans="2:7">
      <c r="B26" s="120"/>
      <c r="C26" s="126"/>
      <c r="D26" s="122"/>
      <c r="E26" s="123"/>
      <c r="F26" s="123">
        <f t="shared" si="0"/>
        <v>0</v>
      </c>
      <c r="G26" s="127"/>
    </row>
    <row r="27" spans="2:7">
      <c r="B27" s="120"/>
      <c r="C27" s="126"/>
      <c r="D27" s="122"/>
      <c r="E27" s="123"/>
      <c r="F27" s="123">
        <f t="shared" si="0"/>
        <v>0</v>
      </c>
      <c r="G27" s="127"/>
    </row>
    <row r="28" spans="2:7">
      <c r="B28" s="120"/>
      <c r="C28" s="126"/>
      <c r="D28" s="122"/>
      <c r="E28" s="123"/>
      <c r="F28" s="123">
        <f t="shared" si="0"/>
        <v>0</v>
      </c>
      <c r="G28" s="127"/>
    </row>
    <row r="29" spans="2:7">
      <c r="B29" s="193"/>
      <c r="C29" s="126"/>
      <c r="D29" s="122"/>
      <c r="E29" s="123"/>
      <c r="F29" s="123">
        <f t="shared" si="0"/>
        <v>0</v>
      </c>
      <c r="G29" s="124"/>
    </row>
    <row r="30" spans="2:7">
      <c r="B30" s="130" t="s">
        <v>68</v>
      </c>
      <c r="C30" s="131"/>
      <c r="D30" s="132">
        <f>SUM(D12:D29)</f>
        <v>0</v>
      </c>
      <c r="E30" s="132">
        <f t="shared" ref="E30:F30" si="1">SUM(E12:E29)</f>
        <v>0</v>
      </c>
      <c r="F30" s="132">
        <f t="shared" si="1"/>
        <v>0</v>
      </c>
      <c r="G30" s="133"/>
    </row>
    <row r="31" spans="2:7">
      <c r="B31" s="134"/>
      <c r="C31" s="135"/>
      <c r="D31" s="136"/>
      <c r="E31" s="136"/>
      <c r="F31" s="136"/>
      <c r="G31" s="137"/>
    </row>
    <row r="32" spans="2:7">
      <c r="B32" s="115" t="s">
        <v>69</v>
      </c>
      <c r="C32" s="138"/>
      <c r="D32" s="139"/>
      <c r="E32" s="139"/>
      <c r="F32" s="140"/>
      <c r="G32" s="119"/>
    </row>
    <row r="33" spans="1:34" s="146" customFormat="1">
      <c r="A33" s="141"/>
      <c r="B33" s="142"/>
      <c r="C33" s="143"/>
      <c r="D33" s="122"/>
      <c r="E33" s="123"/>
      <c r="F33" s="123">
        <f>D33-E33</f>
        <v>0</v>
      </c>
      <c r="G33" s="144"/>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row>
    <row r="34" spans="1:34" s="146" customFormat="1">
      <c r="A34" s="141"/>
      <c r="B34" s="142"/>
      <c r="C34" s="143"/>
      <c r="D34" s="122"/>
      <c r="E34" s="123"/>
      <c r="F34" s="123">
        <f t="shared" ref="F34:F54" si="2">D34-E34</f>
        <v>0</v>
      </c>
      <c r="G34" s="144"/>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row>
    <row r="35" spans="1:34">
      <c r="B35" s="142"/>
      <c r="C35" s="126"/>
      <c r="D35" s="122"/>
      <c r="E35" s="123"/>
      <c r="F35" s="123">
        <f t="shared" si="2"/>
        <v>0</v>
      </c>
      <c r="G35" s="147"/>
    </row>
    <row r="36" spans="1:34">
      <c r="B36" s="142"/>
      <c r="C36" s="126"/>
      <c r="D36" s="122"/>
      <c r="E36" s="123"/>
      <c r="F36" s="123">
        <f t="shared" si="2"/>
        <v>0</v>
      </c>
      <c r="G36" s="147"/>
    </row>
    <row r="37" spans="1:34">
      <c r="B37" s="148"/>
      <c r="C37" s="126"/>
      <c r="D37" s="149"/>
      <c r="E37" s="150"/>
      <c r="F37" s="123">
        <f t="shared" si="2"/>
        <v>0</v>
      </c>
      <c r="G37" s="127"/>
    </row>
    <row r="38" spans="1:34">
      <c r="B38" s="148"/>
      <c r="C38" s="126"/>
      <c r="D38" s="149"/>
      <c r="E38" s="150"/>
      <c r="F38" s="123">
        <f t="shared" si="2"/>
        <v>0</v>
      </c>
      <c r="G38" s="127"/>
    </row>
    <row r="39" spans="1:34">
      <c r="B39" s="148"/>
      <c r="C39" s="126"/>
      <c r="D39" s="149"/>
      <c r="E39" s="150"/>
      <c r="F39" s="123">
        <f t="shared" si="2"/>
        <v>0</v>
      </c>
      <c r="G39" s="127"/>
    </row>
    <row r="40" spans="1:34">
      <c r="B40" s="148"/>
      <c r="C40" s="126"/>
      <c r="D40" s="149"/>
      <c r="E40" s="150"/>
      <c r="F40" s="123">
        <f t="shared" si="2"/>
        <v>0</v>
      </c>
      <c r="G40" s="127"/>
    </row>
    <row r="41" spans="1:34">
      <c r="B41" s="151"/>
      <c r="C41" s="126"/>
      <c r="D41" s="149"/>
      <c r="E41" s="150"/>
      <c r="F41" s="123">
        <f t="shared" si="2"/>
        <v>0</v>
      </c>
      <c r="G41" s="127"/>
    </row>
    <row r="42" spans="1:34">
      <c r="B42" s="151"/>
      <c r="C42" s="126"/>
      <c r="D42" s="149"/>
      <c r="E42" s="150"/>
      <c r="F42" s="123">
        <f t="shared" si="2"/>
        <v>0</v>
      </c>
      <c r="G42" s="127"/>
    </row>
    <row r="43" spans="1:34">
      <c r="B43" s="152"/>
      <c r="C43" s="126"/>
      <c r="D43" s="149"/>
      <c r="E43" s="150"/>
      <c r="F43" s="123">
        <f t="shared" si="2"/>
        <v>0</v>
      </c>
      <c r="G43" s="127"/>
    </row>
    <row r="44" spans="1:34">
      <c r="B44" s="152"/>
      <c r="C44" s="126"/>
      <c r="D44" s="149"/>
      <c r="E44" s="150"/>
      <c r="F44" s="123">
        <f t="shared" si="2"/>
        <v>0</v>
      </c>
      <c r="G44" s="127"/>
    </row>
    <row r="45" spans="1:34">
      <c r="B45" s="152"/>
      <c r="C45" s="126"/>
      <c r="D45" s="149"/>
      <c r="E45" s="150"/>
      <c r="F45" s="123">
        <f t="shared" si="2"/>
        <v>0</v>
      </c>
      <c r="G45" s="127"/>
    </row>
    <row r="46" spans="1:34">
      <c r="B46" s="152"/>
      <c r="C46" s="126"/>
      <c r="D46" s="149"/>
      <c r="E46" s="150"/>
      <c r="F46" s="123">
        <f t="shared" si="2"/>
        <v>0</v>
      </c>
      <c r="G46" s="127"/>
    </row>
    <row r="47" spans="1:34">
      <c r="B47" s="152"/>
      <c r="C47" s="126"/>
      <c r="D47" s="149"/>
      <c r="E47" s="150"/>
      <c r="F47" s="123">
        <f t="shared" si="2"/>
        <v>0</v>
      </c>
      <c r="G47" s="127"/>
    </row>
    <row r="48" spans="1:34">
      <c r="B48" s="152"/>
      <c r="C48" s="126"/>
      <c r="D48" s="149"/>
      <c r="E48" s="150"/>
      <c r="F48" s="123">
        <f t="shared" si="2"/>
        <v>0</v>
      </c>
      <c r="G48" s="127"/>
    </row>
    <row r="49" spans="2:7">
      <c r="B49" s="152"/>
      <c r="C49" s="126"/>
      <c r="D49" s="149"/>
      <c r="E49" s="150"/>
      <c r="F49" s="123">
        <f t="shared" si="2"/>
        <v>0</v>
      </c>
      <c r="G49" s="127"/>
    </row>
    <row r="50" spans="2:7">
      <c r="B50" s="152"/>
      <c r="C50" s="126"/>
      <c r="D50" s="149"/>
      <c r="E50" s="150"/>
      <c r="F50" s="123">
        <f t="shared" si="2"/>
        <v>0</v>
      </c>
      <c r="G50" s="127"/>
    </row>
    <row r="51" spans="2:7">
      <c r="B51" s="152"/>
      <c r="C51" s="126"/>
      <c r="D51" s="149"/>
      <c r="E51" s="150"/>
      <c r="F51" s="123">
        <f t="shared" si="2"/>
        <v>0</v>
      </c>
      <c r="G51" s="127"/>
    </row>
    <row r="52" spans="2:7">
      <c r="B52" s="152"/>
      <c r="C52" s="126"/>
      <c r="D52" s="149"/>
      <c r="E52" s="150"/>
      <c r="F52" s="123">
        <f t="shared" si="2"/>
        <v>0</v>
      </c>
      <c r="G52" s="127"/>
    </row>
    <row r="53" spans="2:7">
      <c r="B53" s="152"/>
      <c r="C53" s="126"/>
      <c r="D53" s="149"/>
      <c r="E53" s="150"/>
      <c r="F53" s="123">
        <f t="shared" si="2"/>
        <v>0</v>
      </c>
      <c r="G53" s="127"/>
    </row>
    <row r="54" spans="2:7">
      <c r="B54" s="152"/>
      <c r="C54" s="126"/>
      <c r="D54" s="149"/>
      <c r="E54" s="150"/>
      <c r="F54" s="123">
        <f t="shared" si="2"/>
        <v>0</v>
      </c>
      <c r="G54" s="127"/>
    </row>
    <row r="55" spans="2:7">
      <c r="B55" s="115" t="s">
        <v>70</v>
      </c>
      <c r="C55" s="153"/>
      <c r="D55" s="154">
        <f>SUM(D33:D54)</f>
        <v>0</v>
      </c>
      <c r="E55" s="154">
        <f>SUM(E33:E54)</f>
        <v>0</v>
      </c>
      <c r="F55" s="154">
        <f>SUM(F33:F54)</f>
        <v>0</v>
      </c>
      <c r="G55" s="133"/>
    </row>
    <row r="56" spans="2:7">
      <c r="B56" s="155"/>
      <c r="C56" s="156"/>
      <c r="D56" s="157"/>
      <c r="E56" s="157"/>
      <c r="F56" s="157"/>
      <c r="G56" s="158"/>
    </row>
    <row r="57" spans="2:7" s="105" customFormat="1">
      <c r="B57" s="159" t="s">
        <v>71</v>
      </c>
      <c r="C57" s="160"/>
      <c r="D57" s="161"/>
      <c r="E57" s="161"/>
      <c r="F57" s="161"/>
      <c r="G57" s="162"/>
    </row>
    <row r="58" spans="2:7">
      <c r="B58" s="125" t="s">
        <v>190</v>
      </c>
      <c r="C58" s="129"/>
      <c r="D58" s="122"/>
      <c r="E58" s="123">
        <f>D58</f>
        <v>0</v>
      </c>
      <c r="F58" s="150">
        <f>D58-E58</f>
        <v>0</v>
      </c>
      <c r="G58" s="163"/>
    </row>
    <row r="59" spans="2:7">
      <c r="B59" s="125" t="s">
        <v>72</v>
      </c>
      <c r="C59" s="129"/>
      <c r="D59" s="122"/>
      <c r="E59" s="123">
        <f t="shared" ref="E59:E63" si="3">D59</f>
        <v>0</v>
      </c>
      <c r="F59" s="150">
        <f t="shared" ref="F59:F63" si="4">D59-E59</f>
        <v>0</v>
      </c>
      <c r="G59" s="163"/>
    </row>
    <row r="60" spans="2:7">
      <c r="B60" s="125" t="s">
        <v>73</v>
      </c>
      <c r="C60" s="129"/>
      <c r="D60" s="122"/>
      <c r="E60" s="123">
        <f t="shared" si="3"/>
        <v>0</v>
      </c>
      <c r="F60" s="150">
        <f t="shared" si="4"/>
        <v>0</v>
      </c>
      <c r="G60" s="163"/>
    </row>
    <row r="61" spans="2:7">
      <c r="B61" s="125" t="s">
        <v>74</v>
      </c>
      <c r="C61" s="129"/>
      <c r="D61" s="122"/>
      <c r="E61" s="123">
        <f t="shared" si="3"/>
        <v>0</v>
      </c>
      <c r="F61" s="150">
        <f t="shared" si="4"/>
        <v>0</v>
      </c>
      <c r="G61" s="164"/>
    </row>
    <row r="62" spans="2:7">
      <c r="B62" s="120" t="s">
        <v>75</v>
      </c>
      <c r="C62" s="165"/>
      <c r="D62" s="122"/>
      <c r="E62" s="123">
        <f t="shared" si="3"/>
        <v>0</v>
      </c>
      <c r="F62" s="150">
        <f t="shared" si="4"/>
        <v>0</v>
      </c>
      <c r="G62" s="166"/>
    </row>
    <row r="63" spans="2:7">
      <c r="B63" s="125" t="s">
        <v>192</v>
      </c>
      <c r="C63" s="129"/>
      <c r="D63" s="122"/>
      <c r="E63" s="123">
        <f t="shared" si="3"/>
        <v>0</v>
      </c>
      <c r="F63" s="150">
        <f t="shared" si="4"/>
        <v>0</v>
      </c>
      <c r="G63" s="164"/>
    </row>
    <row r="64" spans="2:7">
      <c r="B64" s="167" t="s">
        <v>191</v>
      </c>
      <c r="C64" s="129"/>
      <c r="D64" s="122"/>
      <c r="E64" s="123">
        <f t="shared" ref="E64:E68" si="5">D64</f>
        <v>0</v>
      </c>
      <c r="F64" s="150">
        <f t="shared" ref="F64:F68" si="6">D64-E64</f>
        <v>0</v>
      </c>
      <c r="G64" s="164"/>
    </row>
    <row r="65" spans="1:7">
      <c r="B65" s="167"/>
      <c r="C65" s="129"/>
      <c r="D65" s="122"/>
      <c r="E65" s="123">
        <f t="shared" si="5"/>
        <v>0</v>
      </c>
      <c r="F65" s="150">
        <f t="shared" si="6"/>
        <v>0</v>
      </c>
      <c r="G65" s="164"/>
    </row>
    <row r="66" spans="1:7">
      <c r="B66" s="167"/>
      <c r="C66" s="129"/>
      <c r="D66" s="122"/>
      <c r="E66" s="123">
        <f t="shared" si="5"/>
        <v>0</v>
      </c>
      <c r="F66" s="150">
        <f t="shared" si="6"/>
        <v>0</v>
      </c>
      <c r="G66" s="168"/>
    </row>
    <row r="67" spans="1:7">
      <c r="B67" s="167"/>
      <c r="C67" s="129"/>
      <c r="D67" s="122"/>
      <c r="E67" s="123">
        <f t="shared" si="5"/>
        <v>0</v>
      </c>
      <c r="F67" s="150">
        <f t="shared" si="6"/>
        <v>0</v>
      </c>
      <c r="G67" s="168"/>
    </row>
    <row r="68" spans="1:7">
      <c r="B68" s="167"/>
      <c r="C68" s="129"/>
      <c r="D68" s="122"/>
      <c r="E68" s="123">
        <f t="shared" si="5"/>
        <v>0</v>
      </c>
      <c r="F68" s="150">
        <f t="shared" si="6"/>
        <v>0</v>
      </c>
      <c r="G68" s="168"/>
    </row>
    <row r="69" spans="1:7">
      <c r="B69" s="169" t="s">
        <v>76</v>
      </c>
      <c r="C69" s="170"/>
      <c r="D69" s="154">
        <f>SUM(D58:D68)</f>
        <v>0</v>
      </c>
      <c r="E69" s="154">
        <f>SUM(E58:E68)</f>
        <v>0</v>
      </c>
      <c r="F69" s="154">
        <f>SUM(F58:F68)</f>
        <v>0</v>
      </c>
      <c r="G69" s="116"/>
    </row>
    <row r="70" spans="1:7">
      <c r="B70" s="171"/>
      <c r="C70" s="172"/>
      <c r="D70" s="157"/>
      <c r="E70" s="157"/>
      <c r="F70" s="157"/>
      <c r="G70" s="173"/>
    </row>
    <row r="71" spans="1:7">
      <c r="B71" s="174"/>
      <c r="C71" s="133"/>
      <c r="D71" s="175"/>
      <c r="E71" s="175"/>
      <c r="F71" s="176"/>
      <c r="G71" s="133"/>
    </row>
    <row r="72" spans="1:7">
      <c r="B72" s="130" t="s">
        <v>77</v>
      </c>
      <c r="C72" s="133"/>
      <c r="D72" s="132">
        <f>D30</f>
        <v>0</v>
      </c>
      <c r="E72" s="132">
        <f>E30</f>
        <v>0</v>
      </c>
      <c r="F72" s="132">
        <f>F30</f>
        <v>0</v>
      </c>
      <c r="G72" s="133"/>
    </row>
    <row r="73" spans="1:7">
      <c r="B73" s="115" t="s">
        <v>70</v>
      </c>
      <c r="C73" s="133"/>
      <c r="D73" s="132">
        <f>D55</f>
        <v>0</v>
      </c>
      <c r="E73" s="132">
        <f>E55</f>
        <v>0</v>
      </c>
      <c r="F73" s="132">
        <f>F55</f>
        <v>0</v>
      </c>
      <c r="G73" s="133"/>
    </row>
    <row r="74" spans="1:7">
      <c r="B74" s="169" t="s">
        <v>76</v>
      </c>
      <c r="C74" s="133"/>
      <c r="D74" s="132">
        <f>D69</f>
        <v>0</v>
      </c>
      <c r="E74" s="132">
        <f t="shared" ref="E74:F74" si="7">E69</f>
        <v>0</v>
      </c>
      <c r="F74" s="132">
        <f t="shared" si="7"/>
        <v>0</v>
      </c>
      <c r="G74" s="133"/>
    </row>
    <row r="75" spans="1:7">
      <c r="B75" s="169" t="s">
        <v>78</v>
      </c>
      <c r="C75" s="133"/>
      <c r="D75" s="177">
        <f>D72+D73+D74</f>
        <v>0</v>
      </c>
      <c r="E75" s="177">
        <f>E72+E73+E74</f>
        <v>0</v>
      </c>
      <c r="F75" s="177">
        <f>F72+F73+F74</f>
        <v>0</v>
      </c>
      <c r="G75" s="133"/>
    </row>
    <row r="76" spans="1:7">
      <c r="B76" s="119"/>
      <c r="C76" s="119"/>
      <c r="D76" s="175"/>
      <c r="E76" s="175"/>
      <c r="F76" s="176"/>
      <c r="G76" s="133"/>
    </row>
    <row r="77" spans="1:7" ht="13">
      <c r="B77" s="178" t="s">
        <v>79</v>
      </c>
      <c r="C77" s="179">
        <f>F75</f>
        <v>0</v>
      </c>
      <c r="D77" s="180"/>
      <c r="E77" s="180"/>
      <c r="F77" s="180"/>
      <c r="G77" s="181"/>
    </row>
    <row r="78" spans="1:7" s="102" customFormat="1">
      <c r="A78" s="100"/>
      <c r="B78" s="101"/>
      <c r="C78" s="101"/>
      <c r="D78" s="182"/>
      <c r="E78" s="182"/>
      <c r="F78" s="183"/>
      <c r="G78" s="101"/>
    </row>
    <row r="79" spans="1:7" s="102" customFormat="1">
      <c r="A79" s="100"/>
      <c r="B79" s="105"/>
      <c r="C79" s="101"/>
      <c r="D79" s="182"/>
      <c r="E79" s="182"/>
      <c r="F79" s="183"/>
      <c r="G79" s="101"/>
    </row>
    <row r="80" spans="1:7" s="102" customFormat="1">
      <c r="A80" s="100"/>
      <c r="B80" s="105"/>
      <c r="C80" s="101"/>
      <c r="D80" s="182"/>
      <c r="E80" s="182"/>
      <c r="F80" s="183"/>
      <c r="G80" s="184"/>
    </row>
    <row r="81" spans="1:7" s="102" customFormat="1">
      <c r="A81" s="100"/>
      <c r="B81" s="105"/>
      <c r="D81" s="103"/>
      <c r="E81" s="103"/>
      <c r="F81" s="104"/>
    </row>
    <row r="82" spans="1:7" s="102" customFormat="1">
      <c r="A82" s="100"/>
      <c r="D82" s="103"/>
      <c r="E82" s="103"/>
      <c r="F82" s="104"/>
      <c r="G82" s="185"/>
    </row>
    <row r="83" spans="1:7" s="102" customFormat="1">
      <c r="A83" s="100"/>
      <c r="D83" s="103"/>
      <c r="E83" s="103"/>
      <c r="F83" s="104"/>
    </row>
    <row r="84" spans="1:7" s="102" customFormat="1">
      <c r="A84" s="100"/>
      <c r="D84" s="103"/>
      <c r="E84" s="103"/>
      <c r="F84" s="104"/>
    </row>
    <row r="85" spans="1:7" s="102" customFormat="1">
      <c r="A85" s="100"/>
      <c r="D85" s="103"/>
      <c r="E85" s="103"/>
      <c r="F85" s="104"/>
    </row>
    <row r="86" spans="1:7" s="102" customFormat="1">
      <c r="A86" s="100"/>
      <c r="D86" s="103"/>
      <c r="E86" s="103"/>
      <c r="F86" s="104"/>
    </row>
    <row r="87" spans="1:7" s="102" customFormat="1">
      <c r="A87" s="100"/>
      <c r="D87" s="103"/>
      <c r="E87" s="103"/>
      <c r="F87" s="104"/>
    </row>
    <row r="88" spans="1:7" s="102" customFormat="1">
      <c r="A88" s="100"/>
      <c r="D88" s="103"/>
      <c r="E88" s="103"/>
      <c r="F88" s="104"/>
    </row>
    <row r="89" spans="1:7" s="102" customFormat="1">
      <c r="A89" s="100"/>
      <c r="D89" s="103"/>
      <c r="E89" s="103"/>
      <c r="F89" s="104"/>
    </row>
    <row r="90" spans="1:7" s="102" customFormat="1">
      <c r="A90" s="100"/>
      <c r="D90" s="103"/>
      <c r="E90" s="103"/>
      <c r="F90" s="104"/>
    </row>
    <row r="91" spans="1:7" s="102" customFormat="1">
      <c r="A91" s="100"/>
      <c r="D91" s="103"/>
      <c r="E91" s="103"/>
      <c r="F91" s="104"/>
    </row>
    <row r="92" spans="1:7" s="102" customFormat="1">
      <c r="A92" s="100"/>
      <c r="D92" s="103"/>
      <c r="E92" s="103"/>
      <c r="F92" s="104"/>
    </row>
    <row r="93" spans="1:7" s="102" customFormat="1">
      <c r="A93" s="100"/>
      <c r="D93" s="103"/>
      <c r="E93" s="103"/>
      <c r="F93" s="104"/>
    </row>
    <row r="94" spans="1:7" s="102" customFormat="1">
      <c r="A94" s="100"/>
      <c r="D94" s="103"/>
      <c r="E94" s="103"/>
      <c r="F94" s="104"/>
    </row>
    <row r="95" spans="1:7" s="102" customFormat="1">
      <c r="A95" s="100"/>
      <c r="D95" s="103"/>
      <c r="E95" s="103"/>
      <c r="F95" s="104"/>
    </row>
    <row r="96" spans="1:7" s="102" customFormat="1">
      <c r="A96" s="100"/>
      <c r="D96" s="103"/>
      <c r="E96" s="103"/>
      <c r="F96" s="104"/>
    </row>
    <row r="97" spans="1:6" s="102" customFormat="1">
      <c r="A97" s="100"/>
      <c r="D97" s="103"/>
      <c r="E97" s="103"/>
      <c r="F97" s="104"/>
    </row>
    <row r="98" spans="1:6" s="102" customFormat="1">
      <c r="A98" s="100"/>
      <c r="D98" s="103"/>
      <c r="E98" s="103"/>
      <c r="F98" s="104"/>
    </row>
    <row r="99" spans="1:6" s="102" customFormat="1">
      <c r="A99" s="100"/>
      <c r="D99" s="103"/>
      <c r="E99" s="103"/>
      <c r="F99" s="104"/>
    </row>
    <row r="100" spans="1:6" s="102" customFormat="1">
      <c r="A100" s="100"/>
      <c r="D100" s="103"/>
      <c r="E100" s="103"/>
      <c r="F100" s="104"/>
    </row>
    <row r="101" spans="1:6" s="102" customFormat="1">
      <c r="A101" s="100"/>
      <c r="D101" s="103"/>
      <c r="E101" s="103"/>
      <c r="F101" s="104"/>
    </row>
    <row r="102" spans="1:6" s="102" customFormat="1">
      <c r="A102" s="100"/>
      <c r="D102" s="103"/>
      <c r="E102" s="103"/>
      <c r="F102" s="104"/>
    </row>
    <row r="103" spans="1:6" s="102" customFormat="1">
      <c r="A103" s="100"/>
      <c r="D103" s="103"/>
      <c r="E103" s="103"/>
      <c r="F103" s="104"/>
    </row>
    <row r="104" spans="1:6" s="102" customFormat="1">
      <c r="A104" s="100"/>
      <c r="D104" s="103"/>
      <c r="E104" s="103"/>
      <c r="F104" s="104"/>
    </row>
    <row r="105" spans="1:6" s="102" customFormat="1">
      <c r="A105" s="100"/>
      <c r="D105" s="103"/>
      <c r="E105" s="103"/>
      <c r="F105" s="104"/>
    </row>
    <row r="106" spans="1:6" s="102" customFormat="1">
      <c r="A106" s="100"/>
      <c r="D106" s="103"/>
      <c r="E106" s="103"/>
      <c r="F106" s="104"/>
    </row>
    <row r="107" spans="1:6" s="102" customFormat="1">
      <c r="A107" s="100"/>
      <c r="D107" s="103"/>
      <c r="E107" s="103"/>
      <c r="F107" s="104"/>
    </row>
    <row r="108" spans="1:6" s="102" customFormat="1">
      <c r="A108" s="100"/>
      <c r="D108" s="103"/>
      <c r="E108" s="103"/>
      <c r="F108" s="104"/>
    </row>
    <row r="109" spans="1:6" s="102" customFormat="1">
      <c r="A109" s="100"/>
      <c r="D109" s="103"/>
      <c r="E109" s="103"/>
      <c r="F109" s="104"/>
    </row>
    <row r="110" spans="1:6" s="102" customFormat="1">
      <c r="A110" s="100"/>
      <c r="D110" s="103"/>
      <c r="E110" s="103"/>
      <c r="F110" s="104"/>
    </row>
    <row r="111" spans="1:6" s="102" customFormat="1">
      <c r="A111" s="100"/>
      <c r="D111" s="103"/>
      <c r="E111" s="103"/>
      <c r="F111" s="104"/>
    </row>
    <row r="112" spans="1:6" s="102" customFormat="1">
      <c r="A112" s="100"/>
      <c r="D112" s="103"/>
      <c r="E112" s="103"/>
      <c r="F112" s="104"/>
    </row>
    <row r="113" spans="1:6" s="102" customFormat="1">
      <c r="A113" s="100"/>
      <c r="D113" s="103"/>
      <c r="E113" s="103"/>
      <c r="F113" s="104"/>
    </row>
    <row r="114" spans="1:6" s="102" customFormat="1">
      <c r="A114" s="100"/>
      <c r="D114" s="103"/>
      <c r="E114" s="103"/>
      <c r="F114" s="104"/>
    </row>
    <row r="115" spans="1:6" s="102" customFormat="1">
      <c r="A115" s="100"/>
      <c r="D115" s="103"/>
      <c r="E115" s="103"/>
      <c r="F115" s="104"/>
    </row>
    <row r="116" spans="1:6" s="102" customFormat="1">
      <c r="A116" s="100"/>
      <c r="D116" s="103"/>
      <c r="E116" s="103"/>
      <c r="F116" s="104"/>
    </row>
    <row r="117" spans="1:6" s="102" customFormat="1">
      <c r="A117" s="100"/>
      <c r="D117" s="103"/>
      <c r="E117" s="103"/>
      <c r="F117" s="104"/>
    </row>
    <row r="118" spans="1:6" s="102" customFormat="1">
      <c r="A118" s="100"/>
      <c r="D118" s="103"/>
      <c r="E118" s="103"/>
      <c r="F118" s="104"/>
    </row>
    <row r="119" spans="1:6" s="102" customFormat="1">
      <c r="A119" s="100"/>
      <c r="D119" s="103"/>
      <c r="E119" s="103"/>
      <c r="F119" s="104"/>
    </row>
    <row r="120" spans="1:6" s="102" customFormat="1">
      <c r="A120" s="100"/>
      <c r="D120" s="103"/>
      <c r="E120" s="103"/>
      <c r="F120" s="104"/>
    </row>
    <row r="121" spans="1:6" s="102" customFormat="1">
      <c r="A121" s="100"/>
      <c r="D121" s="103"/>
      <c r="E121" s="103"/>
      <c r="F121" s="104"/>
    </row>
    <row r="122" spans="1:6" s="102" customFormat="1">
      <c r="A122" s="100"/>
      <c r="D122" s="103"/>
      <c r="E122" s="103"/>
      <c r="F122" s="104"/>
    </row>
    <row r="123" spans="1:6" s="102" customFormat="1">
      <c r="A123" s="100"/>
      <c r="D123" s="103"/>
      <c r="E123" s="103"/>
      <c r="F123" s="104"/>
    </row>
    <row r="124" spans="1:6" s="102" customFormat="1">
      <c r="A124" s="100"/>
      <c r="D124" s="103"/>
      <c r="E124" s="103"/>
      <c r="F124" s="104"/>
    </row>
    <row r="125" spans="1:6" s="102" customFormat="1">
      <c r="A125" s="100"/>
      <c r="D125" s="103"/>
      <c r="E125" s="103"/>
      <c r="F125" s="104"/>
    </row>
    <row r="126" spans="1:6" s="102" customFormat="1">
      <c r="A126" s="100"/>
      <c r="D126" s="103"/>
      <c r="E126" s="103"/>
      <c r="F126" s="104"/>
    </row>
    <row r="127" spans="1:6" s="102" customFormat="1">
      <c r="A127" s="100"/>
      <c r="D127" s="103"/>
      <c r="E127" s="103"/>
      <c r="F127" s="104"/>
    </row>
    <row r="128" spans="1:6" s="102" customFormat="1">
      <c r="A128" s="100"/>
      <c r="D128" s="103"/>
      <c r="E128" s="103"/>
      <c r="F128" s="104"/>
    </row>
    <row r="129" spans="1:6" s="102" customFormat="1">
      <c r="A129" s="100"/>
      <c r="D129" s="103"/>
      <c r="E129" s="103"/>
      <c r="F129" s="104"/>
    </row>
    <row r="130" spans="1:6" s="102" customFormat="1">
      <c r="A130" s="100"/>
      <c r="D130" s="103"/>
      <c r="E130" s="103"/>
      <c r="F130" s="104"/>
    </row>
    <row r="131" spans="1:6" s="102" customFormat="1">
      <c r="A131" s="100"/>
      <c r="D131" s="103"/>
      <c r="E131" s="103"/>
      <c r="F131" s="104"/>
    </row>
    <row r="132" spans="1:6" s="102" customFormat="1">
      <c r="A132" s="100"/>
      <c r="D132" s="103"/>
      <c r="E132" s="103"/>
      <c r="F132" s="104"/>
    </row>
    <row r="133" spans="1:6" s="102" customFormat="1">
      <c r="A133" s="100"/>
      <c r="D133" s="103"/>
      <c r="E133" s="103"/>
      <c r="F133" s="104"/>
    </row>
    <row r="134" spans="1:6" s="102" customFormat="1">
      <c r="A134" s="100"/>
      <c r="D134" s="103"/>
      <c r="E134" s="103"/>
      <c r="F134" s="104"/>
    </row>
    <row r="135" spans="1:6" s="102" customFormat="1">
      <c r="A135" s="100"/>
      <c r="D135" s="103"/>
      <c r="E135" s="103"/>
      <c r="F135" s="104"/>
    </row>
    <row r="136" spans="1:6" s="102" customFormat="1">
      <c r="A136" s="100"/>
      <c r="D136" s="103"/>
      <c r="E136" s="103"/>
      <c r="F136" s="104"/>
    </row>
    <row r="137" spans="1:6" s="102" customFormat="1">
      <c r="A137" s="100"/>
      <c r="D137" s="103"/>
      <c r="E137" s="103"/>
      <c r="F137" s="104"/>
    </row>
    <row r="138" spans="1:6" s="102" customFormat="1">
      <c r="A138" s="100"/>
      <c r="D138" s="103"/>
      <c r="E138" s="103"/>
      <c r="F138" s="104"/>
    </row>
    <row r="139" spans="1:6" s="102" customFormat="1">
      <c r="A139" s="100"/>
      <c r="D139" s="103"/>
      <c r="E139" s="103"/>
      <c r="F139" s="104"/>
    </row>
    <row r="140" spans="1:6" s="102" customFormat="1">
      <c r="A140" s="100"/>
      <c r="D140" s="103"/>
      <c r="E140" s="103"/>
      <c r="F140" s="104"/>
    </row>
    <row r="141" spans="1:6" s="102" customFormat="1">
      <c r="A141" s="100"/>
      <c r="D141" s="103"/>
      <c r="E141" s="103"/>
      <c r="F141" s="104"/>
    </row>
    <row r="142" spans="1:6" s="102" customFormat="1">
      <c r="A142" s="100"/>
      <c r="D142" s="103"/>
      <c r="E142" s="103"/>
      <c r="F142" s="104"/>
    </row>
    <row r="143" spans="1:6" s="102" customFormat="1">
      <c r="A143" s="100"/>
      <c r="D143" s="103"/>
      <c r="E143" s="103"/>
      <c r="F143" s="104"/>
    </row>
    <row r="144" spans="1:6" s="102" customFormat="1">
      <c r="A144" s="100"/>
      <c r="D144" s="103"/>
      <c r="E144" s="103"/>
      <c r="F144" s="104"/>
    </row>
    <row r="145" spans="1:6" s="102" customFormat="1">
      <c r="A145" s="100"/>
      <c r="D145" s="103"/>
      <c r="E145" s="103"/>
      <c r="F145" s="104"/>
    </row>
    <row r="146" spans="1:6" s="102" customFormat="1">
      <c r="A146" s="100"/>
      <c r="D146" s="103"/>
      <c r="E146" s="103"/>
      <c r="F146" s="104"/>
    </row>
    <row r="147" spans="1:6" s="102" customFormat="1">
      <c r="A147" s="100"/>
      <c r="D147" s="103"/>
      <c r="E147" s="103"/>
      <c r="F147" s="104"/>
    </row>
    <row r="148" spans="1:6" s="102" customFormat="1">
      <c r="A148" s="100"/>
      <c r="D148" s="103"/>
      <c r="E148" s="103"/>
      <c r="F148" s="104"/>
    </row>
    <row r="149" spans="1:6" s="102" customFormat="1">
      <c r="A149" s="100"/>
      <c r="D149" s="103"/>
      <c r="E149" s="103"/>
      <c r="F149" s="104"/>
    </row>
    <row r="150" spans="1:6" s="102" customFormat="1">
      <c r="A150" s="100"/>
      <c r="D150" s="103"/>
      <c r="E150" s="103"/>
      <c r="F150" s="104"/>
    </row>
    <row r="151" spans="1:6" s="102" customFormat="1">
      <c r="A151" s="100"/>
      <c r="D151" s="103"/>
      <c r="E151" s="103"/>
      <c r="F151" s="104"/>
    </row>
    <row r="152" spans="1:6" s="102" customFormat="1">
      <c r="A152" s="100"/>
      <c r="D152" s="103"/>
      <c r="E152" s="103"/>
      <c r="F152" s="104"/>
    </row>
    <row r="153" spans="1:6" s="102" customFormat="1">
      <c r="A153" s="100"/>
      <c r="D153" s="103"/>
      <c r="E153" s="103"/>
      <c r="F153" s="104"/>
    </row>
    <row r="154" spans="1:6" s="102" customFormat="1">
      <c r="A154" s="100"/>
      <c r="D154" s="103"/>
      <c r="E154" s="103"/>
      <c r="F154" s="104"/>
    </row>
    <row r="155" spans="1:6" s="102" customFormat="1">
      <c r="A155" s="100"/>
      <c r="D155" s="103"/>
      <c r="E155" s="103"/>
      <c r="F155" s="104"/>
    </row>
    <row r="156" spans="1:6" s="102" customFormat="1">
      <c r="A156" s="100"/>
      <c r="D156" s="103"/>
      <c r="E156" s="103"/>
      <c r="F156" s="104"/>
    </row>
    <row r="157" spans="1:6" s="102" customFormat="1">
      <c r="A157" s="100"/>
      <c r="D157" s="103"/>
      <c r="E157" s="103"/>
      <c r="F157" s="104"/>
    </row>
    <row r="158" spans="1:6" s="102" customFormat="1">
      <c r="A158" s="100"/>
      <c r="D158" s="103"/>
      <c r="E158" s="103"/>
      <c r="F158" s="104"/>
    </row>
    <row r="159" spans="1:6" s="102" customFormat="1">
      <c r="A159" s="100"/>
      <c r="D159" s="103"/>
      <c r="E159" s="103"/>
      <c r="F159" s="104"/>
    </row>
    <row r="160" spans="1:6" s="102" customFormat="1">
      <c r="A160" s="100"/>
      <c r="D160" s="103"/>
      <c r="E160" s="103"/>
      <c r="F160" s="104"/>
    </row>
    <row r="161" spans="1:6" s="102" customFormat="1">
      <c r="A161" s="100"/>
      <c r="D161" s="103"/>
      <c r="E161" s="103"/>
      <c r="F161" s="104"/>
    </row>
    <row r="162" spans="1:6" s="102" customFormat="1">
      <c r="A162" s="100"/>
      <c r="D162" s="103"/>
      <c r="E162" s="103"/>
      <c r="F162" s="104"/>
    </row>
    <row r="163" spans="1:6" s="102" customFormat="1">
      <c r="A163" s="100"/>
      <c r="D163" s="103"/>
      <c r="E163" s="103"/>
      <c r="F163" s="104"/>
    </row>
    <row r="164" spans="1:6" s="102" customFormat="1">
      <c r="A164" s="100"/>
      <c r="D164" s="103"/>
      <c r="E164" s="103"/>
      <c r="F164" s="104"/>
    </row>
    <row r="165" spans="1:6" s="102" customFormat="1">
      <c r="A165" s="100"/>
      <c r="D165" s="103"/>
      <c r="E165" s="103"/>
      <c r="F165" s="104"/>
    </row>
    <row r="166" spans="1:6" s="102" customFormat="1">
      <c r="A166" s="100"/>
      <c r="D166" s="103"/>
      <c r="E166" s="103"/>
      <c r="F166" s="104"/>
    </row>
    <row r="167" spans="1:6" s="102" customFormat="1">
      <c r="A167" s="100"/>
      <c r="D167" s="103"/>
      <c r="E167" s="103"/>
      <c r="F167" s="104"/>
    </row>
    <row r="168" spans="1:6" s="102" customFormat="1">
      <c r="A168" s="100"/>
      <c r="D168" s="103"/>
      <c r="E168" s="103"/>
      <c r="F168" s="104"/>
    </row>
    <row r="169" spans="1:6" s="102" customFormat="1">
      <c r="A169" s="100"/>
      <c r="D169" s="103"/>
      <c r="E169" s="103"/>
      <c r="F169" s="104"/>
    </row>
    <row r="170" spans="1:6" s="102" customFormat="1">
      <c r="A170" s="100"/>
      <c r="D170" s="103"/>
      <c r="E170" s="103"/>
      <c r="F170" s="104"/>
    </row>
    <row r="171" spans="1:6" s="102" customFormat="1">
      <c r="A171" s="100"/>
      <c r="D171" s="103"/>
      <c r="E171" s="103"/>
      <c r="F171" s="104"/>
    </row>
    <row r="172" spans="1:6" s="102" customFormat="1">
      <c r="A172" s="100"/>
      <c r="D172" s="103"/>
      <c r="E172" s="103"/>
      <c r="F172" s="104"/>
    </row>
    <row r="173" spans="1:6" s="102" customFormat="1">
      <c r="A173" s="100"/>
      <c r="D173" s="103"/>
      <c r="E173" s="103"/>
      <c r="F173" s="104"/>
    </row>
    <row r="174" spans="1:6" s="102" customFormat="1">
      <c r="A174" s="100"/>
      <c r="D174" s="103"/>
      <c r="E174" s="103"/>
      <c r="F174" s="104"/>
    </row>
    <row r="175" spans="1:6" s="102" customFormat="1">
      <c r="A175" s="100"/>
      <c r="D175" s="103"/>
      <c r="E175" s="103"/>
      <c r="F175" s="104"/>
    </row>
    <row r="176" spans="1:6" s="102" customFormat="1">
      <c r="A176" s="100"/>
      <c r="D176" s="103"/>
      <c r="E176" s="103"/>
      <c r="F176" s="104"/>
    </row>
    <row r="177" spans="1:6" s="102" customFormat="1">
      <c r="A177" s="100"/>
      <c r="D177" s="103"/>
      <c r="E177" s="103"/>
      <c r="F177" s="104"/>
    </row>
    <row r="178" spans="1:6" s="102" customFormat="1">
      <c r="A178" s="100"/>
      <c r="D178" s="103"/>
      <c r="E178" s="103"/>
      <c r="F178" s="104"/>
    </row>
    <row r="179" spans="1:6" s="102" customFormat="1">
      <c r="A179" s="100"/>
      <c r="D179" s="103"/>
      <c r="E179" s="103"/>
      <c r="F179" s="104"/>
    </row>
    <row r="180" spans="1:6" s="102" customFormat="1">
      <c r="A180" s="100"/>
      <c r="D180" s="103"/>
      <c r="E180" s="103"/>
      <c r="F180" s="104"/>
    </row>
    <row r="181" spans="1:6" s="102" customFormat="1">
      <c r="A181" s="100"/>
      <c r="D181" s="103"/>
      <c r="E181" s="103"/>
      <c r="F181" s="104"/>
    </row>
    <row r="182" spans="1:6" s="102" customFormat="1">
      <c r="A182" s="100"/>
      <c r="D182" s="103"/>
      <c r="E182" s="103"/>
      <c r="F182" s="104"/>
    </row>
    <row r="183" spans="1:6" s="102" customFormat="1">
      <c r="A183" s="100"/>
      <c r="D183" s="103"/>
      <c r="E183" s="103"/>
      <c r="F183" s="104"/>
    </row>
    <row r="184" spans="1:6" s="102" customFormat="1">
      <c r="A184" s="100"/>
      <c r="D184" s="103"/>
      <c r="E184" s="103"/>
      <c r="F184" s="104"/>
    </row>
    <row r="185" spans="1:6" s="102" customFormat="1">
      <c r="A185" s="100"/>
      <c r="D185" s="103"/>
      <c r="E185" s="103"/>
      <c r="F185" s="104"/>
    </row>
    <row r="186" spans="1:6" s="102" customFormat="1">
      <c r="A186" s="100"/>
      <c r="D186" s="103"/>
      <c r="E186" s="103"/>
      <c r="F186" s="104"/>
    </row>
    <row r="187" spans="1:6" s="102" customFormat="1">
      <c r="A187" s="100"/>
      <c r="D187" s="103"/>
      <c r="E187" s="103"/>
      <c r="F187" s="104"/>
    </row>
    <row r="188" spans="1:6" s="102" customFormat="1">
      <c r="A188" s="100"/>
      <c r="D188" s="103"/>
      <c r="E188" s="103"/>
      <c r="F188" s="104"/>
    </row>
    <row r="189" spans="1:6" s="102" customFormat="1">
      <c r="A189" s="100"/>
      <c r="D189" s="103"/>
      <c r="E189" s="103"/>
      <c r="F189" s="104"/>
    </row>
    <row r="190" spans="1:6" s="102" customFormat="1">
      <c r="A190" s="100"/>
      <c r="D190" s="103"/>
      <c r="E190" s="103"/>
      <c r="F190" s="104"/>
    </row>
    <row r="191" spans="1:6" s="102" customFormat="1">
      <c r="A191" s="100"/>
      <c r="D191" s="103"/>
      <c r="E191" s="103"/>
      <c r="F191" s="104"/>
    </row>
    <row r="192" spans="1:6" s="102" customFormat="1">
      <c r="A192" s="100"/>
      <c r="D192" s="103"/>
      <c r="E192" s="103"/>
      <c r="F192" s="104"/>
    </row>
    <row r="193" spans="1:7" s="102" customFormat="1">
      <c r="A193" s="100"/>
      <c r="D193" s="103"/>
      <c r="E193" s="103"/>
      <c r="F193" s="104"/>
    </row>
    <row r="194" spans="1:7" s="102" customFormat="1">
      <c r="A194" s="100"/>
      <c r="D194" s="103"/>
      <c r="E194" s="103"/>
      <c r="F194" s="104"/>
    </row>
    <row r="195" spans="1:7" s="102" customFormat="1">
      <c r="A195" s="100"/>
      <c r="D195" s="103"/>
      <c r="E195" s="103"/>
      <c r="F195" s="104"/>
    </row>
    <row r="196" spans="1:7" s="102" customFormat="1">
      <c r="A196" s="100"/>
      <c r="D196" s="103"/>
      <c r="E196" s="103"/>
      <c r="F196" s="104"/>
    </row>
    <row r="197" spans="1:7" s="102" customFormat="1">
      <c r="A197" s="100"/>
      <c r="D197" s="103"/>
      <c r="E197" s="103"/>
      <c r="F197" s="104"/>
    </row>
    <row r="198" spans="1:7" s="102" customFormat="1">
      <c r="A198" s="100"/>
      <c r="B198" s="101"/>
      <c r="C198" s="101"/>
      <c r="D198" s="182"/>
      <c r="E198" s="182"/>
      <c r="F198" s="183"/>
      <c r="G198" s="101"/>
    </row>
    <row r="199" spans="1:7" s="102" customFormat="1">
      <c r="A199" s="100"/>
      <c r="B199" s="101"/>
      <c r="C199" s="101"/>
      <c r="D199" s="182"/>
      <c r="E199" s="182"/>
      <c r="F199" s="183"/>
      <c r="G199" s="101"/>
    </row>
  </sheetData>
  <mergeCells count="3">
    <mergeCell ref="B7:G7"/>
    <mergeCell ref="B9:D9"/>
    <mergeCell ref="C2:F4"/>
  </mergeCells>
  <printOptions horizontalCentered="1" verticalCentered="1"/>
  <pageMargins left="0.23622047244094491" right="0.23622047244094491" top="0.74803149606299213" bottom="0.74803149606299213" header="0.31496062992125984" footer="0.31496062992125984"/>
  <pageSetup paperSize="8" scale="75" orientation="landscape" copies="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D041E-98A1-457B-89F4-326990233759}">
  <dimension ref="C2:I37"/>
  <sheetViews>
    <sheetView zoomScaleNormal="100" workbookViewId="0">
      <selection activeCell="E10" sqref="E10"/>
    </sheetView>
  </sheetViews>
  <sheetFormatPr baseColWidth="10" defaultColWidth="11.453125" defaultRowHeight="14.5"/>
  <cols>
    <col min="1" max="2" width="3.81640625" customWidth="1"/>
    <col min="3" max="3" width="52.453125" bestFit="1" customWidth="1"/>
    <col min="4" max="4" width="18.54296875" customWidth="1"/>
    <col min="5" max="5" width="21.1796875" customWidth="1"/>
    <col min="6" max="6" width="23.453125" customWidth="1"/>
    <col min="7" max="7" width="20" customWidth="1"/>
    <col min="8" max="8" width="11.81640625" bestFit="1" customWidth="1"/>
  </cols>
  <sheetData>
    <row r="2" spans="3:6" ht="18.5">
      <c r="C2" s="223" t="s">
        <v>80</v>
      </c>
      <c r="D2" s="223"/>
    </row>
    <row r="4" spans="3:6">
      <c r="C4" s="240" t="s">
        <v>195</v>
      </c>
      <c r="D4" s="240"/>
    </row>
    <row r="6" spans="3:6">
      <c r="C6" s="4" t="s">
        <v>81</v>
      </c>
      <c r="D6" s="27">
        <f>'5° Annexe des dépenses'!D75</f>
        <v>0</v>
      </c>
      <c r="E6" s="26" t="s">
        <v>82</v>
      </c>
    </row>
    <row r="7" spans="3:6">
      <c r="C7" s="4" t="s">
        <v>83</v>
      </c>
      <c r="D7" s="27">
        <f>'5° Annexe des dépenses'!F75</f>
        <v>0</v>
      </c>
      <c r="E7" s="26" t="s">
        <v>84</v>
      </c>
    </row>
    <row r="8" spans="3:6">
      <c r="C8" s="23" t="s">
        <v>85</v>
      </c>
      <c r="D8" s="186"/>
    </row>
    <row r="9" spans="3:6">
      <c r="C9" s="3"/>
      <c r="D9" s="28"/>
    </row>
    <row r="10" spans="3:6">
      <c r="C10" s="238" t="s">
        <v>86</v>
      </c>
      <c r="D10" s="239"/>
    </row>
    <row r="11" spans="3:6">
      <c r="C11" s="4" t="s">
        <v>87</v>
      </c>
      <c r="D11" s="54"/>
    </row>
    <row r="12" spans="3:6">
      <c r="C12" s="4" t="s">
        <v>88</v>
      </c>
      <c r="D12" s="54"/>
    </row>
    <row r="13" spans="3:6">
      <c r="C13" s="4" t="s">
        <v>89</v>
      </c>
      <c r="D13" s="54"/>
    </row>
    <row r="14" spans="3:6">
      <c r="C14" s="5" t="s">
        <v>90</v>
      </c>
      <c r="D14" s="54"/>
    </row>
    <row r="15" spans="3:6">
      <c r="C15" s="3"/>
      <c r="D15" s="3"/>
    </row>
    <row r="16" spans="3:6">
      <c r="C16" s="51" t="s">
        <v>91</v>
      </c>
      <c r="D16" s="33" t="s">
        <v>92</v>
      </c>
      <c r="E16" s="49" t="s">
        <v>93</v>
      </c>
      <c r="F16" s="30" t="s">
        <v>94</v>
      </c>
    </row>
    <row r="17" spans="3:9">
      <c r="C17" s="4" t="s">
        <v>95</v>
      </c>
      <c r="D17" s="55"/>
      <c r="E17" s="50"/>
      <c r="F17" s="64"/>
    </row>
    <row r="18" spans="3:9">
      <c r="C18" s="4" t="s">
        <v>96</v>
      </c>
      <c r="D18" s="54"/>
      <c r="E18" s="35"/>
      <c r="F18" s="56"/>
    </row>
    <row r="19" spans="3:9">
      <c r="C19" s="29" t="s">
        <v>97</v>
      </c>
      <c r="D19" s="56"/>
      <c r="E19" s="35"/>
      <c r="F19" s="35"/>
    </row>
    <row r="20" spans="3:9">
      <c r="C20" s="29" t="s">
        <v>98</v>
      </c>
      <c r="D20" s="56"/>
      <c r="E20" s="35"/>
      <c r="F20" s="56"/>
    </row>
    <row r="22" spans="3:9">
      <c r="C22" s="52" t="s">
        <v>99</v>
      </c>
      <c r="D22" s="24" t="s">
        <v>100</v>
      </c>
      <c r="E22" s="24" t="s">
        <v>101</v>
      </c>
      <c r="F22" s="24" t="s">
        <v>102</v>
      </c>
    </row>
    <row r="23" spans="3:9">
      <c r="C23" s="29" t="s">
        <v>103</v>
      </c>
      <c r="D23" s="55"/>
      <c r="E23" s="34"/>
      <c r="F23" s="34"/>
    </row>
    <row r="24" spans="3:9">
      <c r="C24" s="29" t="s">
        <v>104</v>
      </c>
      <c r="D24" s="55"/>
      <c r="E24" s="34"/>
      <c r="F24" s="34"/>
    </row>
    <row r="25" spans="3:9">
      <c r="C25" s="29" t="s">
        <v>105</v>
      </c>
      <c r="D25" s="56"/>
      <c r="E25" s="35"/>
      <c r="F25" s="35"/>
    </row>
    <row r="27" spans="3:9" ht="43.5">
      <c r="C27" s="68" t="s">
        <v>106</v>
      </c>
      <c r="D27" s="24" t="s">
        <v>100</v>
      </c>
      <c r="E27" s="25" t="s">
        <v>107</v>
      </c>
      <c r="F27" s="25" t="s">
        <v>108</v>
      </c>
      <c r="G27" s="25" t="s">
        <v>109</v>
      </c>
    </row>
    <row r="28" spans="3:9">
      <c r="C28" s="29" t="s">
        <v>110</v>
      </c>
      <c r="D28" s="55"/>
      <c r="E28" s="35"/>
      <c r="F28" s="35"/>
      <c r="G28" s="35"/>
    </row>
    <row r="29" spans="3:9">
      <c r="C29" s="29" t="s">
        <v>193</v>
      </c>
      <c r="D29" s="55"/>
      <c r="E29" s="35"/>
      <c r="F29" s="35"/>
      <c r="G29" s="35"/>
      <c r="H29" s="30" t="s">
        <v>194</v>
      </c>
      <c r="I29" s="35"/>
    </row>
    <row r="30" spans="3:9">
      <c r="C30" s="29" t="s">
        <v>111</v>
      </c>
      <c r="D30" s="55"/>
      <c r="E30" s="35"/>
      <c r="F30" s="35"/>
      <c r="G30" s="35"/>
    </row>
    <row r="32" spans="3:9">
      <c r="C32" s="53" t="s">
        <v>112</v>
      </c>
      <c r="D32" s="57">
        <f>SUM(D11:D14,D17:D20,D23:D25,D28:D30)</f>
        <v>0</v>
      </c>
    </row>
    <row r="34" spans="3:4">
      <c r="C34" s="224" t="s">
        <v>58</v>
      </c>
      <c r="D34" s="225"/>
    </row>
    <row r="35" spans="3:4">
      <c r="C35" s="226"/>
      <c r="D35" s="227"/>
    </row>
    <row r="36" spans="3:4">
      <c r="C36" s="226"/>
      <c r="D36" s="227"/>
    </row>
    <row r="37" spans="3:4">
      <c r="C37" s="228"/>
      <c r="D37" s="229"/>
    </row>
  </sheetData>
  <mergeCells count="4">
    <mergeCell ref="C2:D2"/>
    <mergeCell ref="C10:D10"/>
    <mergeCell ref="C4:D4"/>
    <mergeCell ref="C34:D3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39B4E-434E-4045-BA36-AD824234240C}">
  <dimension ref="B2:J56"/>
  <sheetViews>
    <sheetView zoomScale="85" zoomScaleNormal="85" workbookViewId="0">
      <selection activeCell="C10" sqref="C10"/>
    </sheetView>
  </sheetViews>
  <sheetFormatPr baseColWidth="10" defaultColWidth="9.1796875" defaultRowHeight="14.5"/>
  <cols>
    <col min="1" max="1" width="2.6328125" customWidth="1"/>
    <col min="2" max="2" width="55.81640625" customWidth="1"/>
    <col min="3" max="3" width="15.6328125" customWidth="1"/>
    <col min="4" max="4" width="26.36328125" customWidth="1"/>
    <col min="5" max="5" width="17.90625" customWidth="1"/>
    <col min="6" max="6" width="14.453125" customWidth="1"/>
  </cols>
  <sheetData>
    <row r="2" spans="2:10" ht="18.5">
      <c r="B2" s="223" t="s">
        <v>122</v>
      </c>
      <c r="C2" s="223"/>
    </row>
    <row r="4" spans="2:10">
      <c r="B4" s="242" t="s">
        <v>166</v>
      </c>
      <c r="C4" s="242"/>
    </row>
    <row r="5" spans="2:10">
      <c r="B5" s="29" t="s">
        <v>81</v>
      </c>
      <c r="C5" s="59">
        <f>'5° Annexe des dépenses'!D75</f>
        <v>0</v>
      </c>
    </row>
    <row r="6" spans="2:10">
      <c r="B6" s="29" t="s">
        <v>83</v>
      </c>
      <c r="C6" s="60">
        <f>'5° Annexe des dépenses'!C77</f>
        <v>0</v>
      </c>
      <c r="G6" s="74"/>
    </row>
    <row r="7" spans="2:10">
      <c r="B7" s="29" t="s">
        <v>173</v>
      </c>
      <c r="C7" s="59">
        <f>'6°Données économiques'!D18</f>
        <v>0</v>
      </c>
      <c r="D7" s="69" t="s">
        <v>123</v>
      </c>
    </row>
    <row r="9" spans="2:10">
      <c r="B9" s="242" t="s">
        <v>165</v>
      </c>
      <c r="C9" s="242"/>
    </row>
    <row r="10" spans="2:10">
      <c r="B10" s="29" t="s">
        <v>167</v>
      </c>
      <c r="C10" s="63"/>
      <c r="D10" s="69" t="s">
        <v>186</v>
      </c>
    </row>
    <row r="11" spans="2:10">
      <c r="B11" s="29" t="s">
        <v>143</v>
      </c>
      <c r="C11" s="64">
        <f>C10+C7</f>
        <v>0</v>
      </c>
      <c r="D11" s="69" t="s">
        <v>168</v>
      </c>
      <c r="I11" s="192"/>
      <c r="J11" s="192"/>
    </row>
    <row r="12" spans="2:10">
      <c r="B12" s="29" t="s">
        <v>124</v>
      </c>
      <c r="C12" s="65" t="e">
        <f>C10/C5</f>
        <v>#DIV/0!</v>
      </c>
      <c r="I12" s="192"/>
      <c r="J12" s="192"/>
    </row>
    <row r="13" spans="2:10">
      <c r="B13" s="29" t="s">
        <v>125</v>
      </c>
      <c r="C13" s="65" t="e">
        <f>C10/C6</f>
        <v>#DIV/0!</v>
      </c>
      <c r="I13" s="192"/>
      <c r="J13" s="192"/>
    </row>
    <row r="14" spans="2:10">
      <c r="B14" s="29" t="s">
        <v>126</v>
      </c>
      <c r="C14" s="65" t="e">
        <f>C11/C5</f>
        <v>#DIV/0!</v>
      </c>
      <c r="I14" s="192"/>
      <c r="J14" s="192"/>
    </row>
    <row r="15" spans="2:10">
      <c r="B15" s="29" t="s">
        <v>127</v>
      </c>
      <c r="C15" s="65" t="e">
        <f>C11/C6</f>
        <v>#DIV/0!</v>
      </c>
      <c r="I15" s="192"/>
      <c r="J15" s="192" t="s">
        <v>205</v>
      </c>
    </row>
    <row r="16" spans="2:10">
      <c r="I16" s="192"/>
      <c r="J16" s="192" t="s">
        <v>201</v>
      </c>
    </row>
    <row r="17" spans="2:10">
      <c r="B17" s="242" t="s">
        <v>171</v>
      </c>
      <c r="C17" s="242"/>
      <c r="I17" s="192"/>
      <c r="J17" s="192" t="s">
        <v>202</v>
      </c>
    </row>
    <row r="18" spans="2:10">
      <c r="B18" s="29" t="s">
        <v>169</v>
      </c>
      <c r="C18" s="187">
        <v>0.6</v>
      </c>
      <c r="I18" s="192"/>
      <c r="J18" s="192" t="s">
        <v>203</v>
      </c>
    </row>
    <row r="19" spans="2:10">
      <c r="B19" s="29" t="s">
        <v>170</v>
      </c>
      <c r="C19" s="188">
        <f>C18*C6</f>
        <v>0</v>
      </c>
      <c r="I19" s="192"/>
      <c r="J19" s="192"/>
    </row>
    <row r="20" spans="2:10" ht="29">
      <c r="B20" s="61" t="s">
        <v>172</v>
      </c>
      <c r="C20" s="24" t="str">
        <f>IF(C10&lt;C19,"OUI","NON")</f>
        <v>NON</v>
      </c>
      <c r="I20" s="192"/>
      <c r="J20" s="192"/>
    </row>
    <row r="22" spans="2:10">
      <c r="B22" s="242" t="s">
        <v>128</v>
      </c>
      <c r="C22" s="242"/>
    </row>
    <row r="23" spans="2:10">
      <c r="B23" s="29" t="s">
        <v>129</v>
      </c>
      <c r="C23" s="62" t="s">
        <v>188</v>
      </c>
      <c r="D23" s="192" t="s">
        <v>130</v>
      </c>
    </row>
    <row r="24" spans="2:10">
      <c r="B24" s="29" t="s">
        <v>131</v>
      </c>
      <c r="C24" s="191">
        <f>IF(C23="PE",65%,IF(C23="ME",55%,IF(C23="GE",45%)))</f>
        <v>0.45</v>
      </c>
      <c r="D24" s="192" t="s">
        <v>187</v>
      </c>
    </row>
    <row r="25" spans="2:10">
      <c r="B25" s="29" t="s">
        <v>132</v>
      </c>
      <c r="C25" s="194">
        <f>C24*C6</f>
        <v>0</v>
      </c>
      <c r="D25" s="192" t="s">
        <v>188</v>
      </c>
    </row>
    <row r="26" spans="2:10">
      <c r="B26" s="29" t="s">
        <v>138</v>
      </c>
      <c r="C26" s="66">
        <f>'6°Données économiques'!D18</f>
        <v>0</v>
      </c>
    </row>
    <row r="27" spans="2:10">
      <c r="B27" s="29" t="s">
        <v>141</v>
      </c>
      <c r="C27" s="66" t="e">
        <f>C6/'6°Données économiques'!F18*'6°Données économiques'!D18</f>
        <v>#DIV/0!</v>
      </c>
    </row>
    <row r="28" spans="2:10">
      <c r="B28" s="29" t="s">
        <v>139</v>
      </c>
      <c r="C28" s="66">
        <f>'6°Données économiques'!I29</f>
        <v>0</v>
      </c>
    </row>
    <row r="29" spans="2:10">
      <c r="B29" s="29" t="s">
        <v>142</v>
      </c>
      <c r="C29" s="66">
        <f>C10</f>
        <v>0</v>
      </c>
    </row>
    <row r="30" spans="2:10">
      <c r="B30" s="29" t="s">
        <v>133</v>
      </c>
      <c r="C30" s="66" t="e">
        <f>C25-C27-C28</f>
        <v>#DIV/0!</v>
      </c>
    </row>
    <row r="31" spans="2:10">
      <c r="B31" s="29" t="s">
        <v>140</v>
      </c>
      <c r="C31" s="66" t="e">
        <f>C27+C28+C29</f>
        <v>#DIV/0!</v>
      </c>
    </row>
    <row r="32" spans="2:10" ht="29">
      <c r="B32" s="61" t="s">
        <v>134</v>
      </c>
      <c r="C32" s="24" t="e">
        <f>IF(C10&lt;C30,"OUI","NON")</f>
        <v>#DIV/0!</v>
      </c>
    </row>
    <row r="34" spans="2:6">
      <c r="B34" s="241" t="s">
        <v>144</v>
      </c>
      <c r="C34" s="241"/>
      <c r="D34" s="241"/>
      <c r="E34" s="241"/>
      <c r="F34" s="241"/>
    </row>
    <row r="36" spans="2:6">
      <c r="B36" s="243" t="s">
        <v>113</v>
      </c>
      <c r="C36" s="244"/>
      <c r="D36" s="243" t="s">
        <v>114</v>
      </c>
      <c r="E36" s="245"/>
      <c r="F36" s="244"/>
    </row>
    <row r="37" spans="2:6">
      <c r="B37" s="37" t="s">
        <v>115</v>
      </c>
      <c r="C37" s="37" t="s">
        <v>92</v>
      </c>
      <c r="D37" s="37" t="s">
        <v>116</v>
      </c>
      <c r="E37" s="38" t="s">
        <v>92</v>
      </c>
      <c r="F37" s="38" t="s">
        <v>117</v>
      </c>
    </row>
    <row r="38" spans="2:6">
      <c r="B38" s="39"/>
      <c r="C38" s="39"/>
      <c r="D38" s="39"/>
      <c r="E38" s="39"/>
      <c r="F38" s="39"/>
    </row>
    <row r="39" spans="2:6">
      <c r="B39" s="39" t="s">
        <v>118</v>
      </c>
      <c r="C39" s="31">
        <f>'5° Annexe des dépenses'!F30</f>
        <v>0</v>
      </c>
      <c r="D39" s="39" t="s">
        <v>119</v>
      </c>
      <c r="E39" s="31">
        <f>C10</f>
        <v>0</v>
      </c>
      <c r="F39" s="40" t="e">
        <f>E39/E46</f>
        <v>#DIV/0!</v>
      </c>
    </row>
    <row r="40" spans="2:6">
      <c r="B40" s="39" t="s">
        <v>120</v>
      </c>
      <c r="C40" s="32">
        <f>'5° Annexe des dépenses'!F55</f>
        <v>0</v>
      </c>
      <c r="D40" s="39" t="s">
        <v>96</v>
      </c>
      <c r="E40" s="31" t="e">
        <f>C27</f>
        <v>#DIV/0!</v>
      </c>
      <c r="F40" s="40" t="e">
        <f>E40/E46</f>
        <v>#DIV/0!</v>
      </c>
    </row>
    <row r="41" spans="2:6">
      <c r="B41" s="39"/>
      <c r="C41" s="32"/>
      <c r="D41" s="39"/>
      <c r="E41" s="31"/>
      <c r="F41" s="40"/>
    </row>
    <row r="42" spans="2:6">
      <c r="B42" s="39"/>
      <c r="C42" s="32"/>
      <c r="D42" s="48"/>
      <c r="E42" s="31"/>
      <c r="F42" s="40"/>
    </row>
    <row r="43" spans="2:6">
      <c r="B43" s="39"/>
      <c r="C43" s="32"/>
      <c r="D43" s="39"/>
      <c r="E43" s="31"/>
      <c r="F43" s="40"/>
    </row>
    <row r="44" spans="2:6">
      <c r="B44" s="39"/>
      <c r="C44" s="41"/>
      <c r="D44" s="39" t="s">
        <v>121</v>
      </c>
      <c r="E44" s="36" t="e">
        <f>C46-E39-E40-E41-E42</f>
        <v>#DIV/0!</v>
      </c>
      <c r="F44" s="40" t="e">
        <f>E44/E46</f>
        <v>#DIV/0!</v>
      </c>
    </row>
    <row r="45" spans="2:6">
      <c r="B45" s="39"/>
      <c r="C45" s="42"/>
      <c r="D45" s="39"/>
      <c r="E45" s="43"/>
      <c r="F45" s="43"/>
    </row>
    <row r="46" spans="2:6">
      <c r="B46" s="44" t="s">
        <v>112</v>
      </c>
      <c r="C46" s="45">
        <f>C39+C40</f>
        <v>0</v>
      </c>
      <c r="D46" s="44" t="s">
        <v>112</v>
      </c>
      <c r="E46" s="46">
        <f>C46</f>
        <v>0</v>
      </c>
      <c r="F46" s="47" t="e">
        <f>SUM(F39:F44)</f>
        <v>#DIV/0!</v>
      </c>
    </row>
    <row r="48" spans="2:6">
      <c r="B48" s="241" t="s">
        <v>181</v>
      </c>
      <c r="C48" s="241"/>
      <c r="D48" s="241"/>
      <c r="E48" s="241"/>
      <c r="F48" s="241"/>
    </row>
    <row r="49" spans="2:6">
      <c r="B49" s="189"/>
      <c r="C49" s="189"/>
      <c r="D49" s="189"/>
      <c r="E49" s="189"/>
      <c r="F49" s="189"/>
    </row>
    <row r="50" spans="2:6">
      <c r="B50" s="29" t="s">
        <v>174</v>
      </c>
      <c r="C50" s="62"/>
      <c r="D50" s="69" t="s">
        <v>182</v>
      </c>
    </row>
    <row r="51" spans="2:6">
      <c r="B51" s="29" t="s">
        <v>175</v>
      </c>
      <c r="C51" s="62"/>
    </row>
    <row r="52" spans="2:6">
      <c r="B52" s="29" t="s">
        <v>176</v>
      </c>
      <c r="C52" s="62"/>
    </row>
    <row r="53" spans="2:6">
      <c r="B53" s="29" t="s">
        <v>177</v>
      </c>
      <c r="C53" s="62"/>
    </row>
    <row r="54" spans="2:6">
      <c r="B54" s="29" t="s">
        <v>178</v>
      </c>
      <c r="C54" s="62"/>
    </row>
    <row r="55" spans="2:6">
      <c r="B55" s="29" t="s">
        <v>179</v>
      </c>
      <c r="C55" s="62"/>
    </row>
    <row r="56" spans="2:6">
      <c r="B56" s="29" t="s">
        <v>180</v>
      </c>
      <c r="C56" s="62"/>
    </row>
  </sheetData>
  <mergeCells count="9">
    <mergeCell ref="B48:F48"/>
    <mergeCell ref="B2:C2"/>
    <mergeCell ref="B22:C22"/>
    <mergeCell ref="B34:F34"/>
    <mergeCell ref="B36:C36"/>
    <mergeCell ref="D36:F36"/>
    <mergeCell ref="B9:C9"/>
    <mergeCell ref="B4:C4"/>
    <mergeCell ref="B17:C17"/>
  </mergeCells>
  <conditionalFormatting sqref="C20">
    <cfRule type="cellIs" dxfId="3" priority="1" operator="equal">
      <formula>"NON"</formula>
    </cfRule>
    <cfRule type="cellIs" dxfId="2" priority="2" operator="equal">
      <formula>"OUI"</formula>
    </cfRule>
  </conditionalFormatting>
  <conditionalFormatting sqref="C32">
    <cfRule type="cellIs" dxfId="1" priority="3" operator="equal">
      <formula>"NON"</formula>
    </cfRule>
    <cfRule type="cellIs" dxfId="0" priority="4" operator="equal">
      <formula>"OUI"</formula>
    </cfRule>
  </conditionalFormatting>
  <dataValidations count="1">
    <dataValidation type="list" allowBlank="1" showInputMessage="1" showErrorMessage="1" sqref="C23" xr:uid="{E329B11A-3411-4FC8-B227-34C38912C2C4}">
      <formula1>$D$23:$D$25</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649-E3A4-40D7-A99A-0C00AE3A5737}">
  <dimension ref="B2:E9"/>
  <sheetViews>
    <sheetView topLeftCell="A3" zoomScale="115" zoomScaleNormal="115" workbookViewId="0">
      <selection activeCell="C13" sqref="C13"/>
    </sheetView>
  </sheetViews>
  <sheetFormatPr baseColWidth="10" defaultColWidth="8.7265625" defaultRowHeight="14.5"/>
  <cols>
    <col min="2" max="2" width="37.7265625" bestFit="1" customWidth="1"/>
    <col min="3" max="3" width="13.26953125" customWidth="1"/>
    <col min="4" max="4" width="13.453125" bestFit="1" customWidth="1"/>
    <col min="5" max="5" width="15.1796875" customWidth="1"/>
  </cols>
  <sheetData>
    <row r="2" spans="2:5" ht="18.5">
      <c r="B2" s="246" t="s">
        <v>135</v>
      </c>
      <c r="C2" s="246"/>
      <c r="D2" s="246"/>
    </row>
    <row r="5" spans="2:5" ht="43.5">
      <c r="B5" s="77" t="s">
        <v>136</v>
      </c>
      <c r="C5" s="25" t="s">
        <v>155</v>
      </c>
      <c r="D5" s="25" t="s">
        <v>156</v>
      </c>
    </row>
    <row r="6" spans="2:5">
      <c r="B6" s="29" t="s">
        <v>153</v>
      </c>
      <c r="C6" s="58">
        <f>'4° Données techniques'!C13</f>
        <v>0</v>
      </c>
      <c r="D6" s="80"/>
      <c r="E6" s="69" t="s">
        <v>220</v>
      </c>
    </row>
    <row r="8" spans="2:5" ht="43.5">
      <c r="B8" s="77" t="s">
        <v>137</v>
      </c>
      <c r="C8" s="76" t="s">
        <v>155</v>
      </c>
      <c r="D8" s="76" t="s">
        <v>156</v>
      </c>
    </row>
    <row r="9" spans="2:5">
      <c r="B9" s="29" t="s">
        <v>154</v>
      </c>
      <c r="C9" s="78">
        <f>'4° Données techniques'!C14</f>
        <v>0</v>
      </c>
      <c r="D9" s="80"/>
      <c r="E9" s="69" t="s">
        <v>221</v>
      </c>
    </row>
  </sheetData>
  <mergeCells count="1">
    <mergeCell ref="B2:D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3C6F3F7AF44641BDD3A11209796009" ma:contentTypeVersion="11" ma:contentTypeDescription="Crée un document." ma:contentTypeScope="" ma:versionID="ba571b32c9a370dad088d34f524871de">
  <xsd:schema xmlns:xsd="http://www.w3.org/2001/XMLSchema" xmlns:xs="http://www.w3.org/2001/XMLSchema" xmlns:p="http://schemas.microsoft.com/office/2006/metadata/properties" xmlns:ns2="3d49f20d-a026-4dda-977e-80b13ce77e98" xmlns:ns3="8d9f3735-53f1-458c-ad2d-7ee3fdfc4da9" targetNamespace="http://schemas.microsoft.com/office/2006/metadata/properties" ma:root="true" ma:fieldsID="040eef7f56920d1e0085a88a9662fdee" ns2:_="" ns3:_="">
    <xsd:import namespace="3d49f20d-a026-4dda-977e-80b13ce77e98"/>
    <xsd:import namespace="8d9f3735-53f1-458c-ad2d-7ee3fdfc4da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9f20d-a026-4dda-977e-80b13ce77e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ca08b3ed-74ef-4fe8-9de0-b774f26d0e1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9f3735-53f1-458c-ad2d-7ee3fdfc4da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966bb0b-0192-45df-8df5-cf1e6786e4d2}" ma:internalName="TaxCatchAll" ma:showField="CatchAllData" ma:web="8d9f3735-53f1-458c-ad2d-7ee3fdfc4d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9f20d-a026-4dda-977e-80b13ce77e98">
      <Terms xmlns="http://schemas.microsoft.com/office/infopath/2007/PartnerControls"/>
    </lcf76f155ced4ddcb4097134ff3c332f>
    <TaxCatchAll xmlns="8d9f3735-53f1-458c-ad2d-7ee3fdfc4da9" xsi:nil="true"/>
  </documentManagement>
</p:properties>
</file>

<file path=customXml/itemProps1.xml><?xml version="1.0" encoding="utf-8"?>
<ds:datastoreItem xmlns:ds="http://schemas.openxmlformats.org/officeDocument/2006/customXml" ds:itemID="{F9CCAC72-2B8A-4677-BA8F-88ED0AD2B0F3}">
  <ds:schemaRefs>
    <ds:schemaRef ds:uri="http://schemas.microsoft.com/sharepoint/v3/contenttype/forms"/>
  </ds:schemaRefs>
</ds:datastoreItem>
</file>

<file path=customXml/itemProps2.xml><?xml version="1.0" encoding="utf-8"?>
<ds:datastoreItem xmlns:ds="http://schemas.openxmlformats.org/officeDocument/2006/customXml" ds:itemID="{80318432-244F-44B2-A1DA-3AA10E92B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9f20d-a026-4dda-977e-80b13ce77e98"/>
    <ds:schemaRef ds:uri="8d9f3735-53f1-458c-ad2d-7ee3fdfc4d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258813-2E35-4CB2-AF72-B058945334CF}">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3d49f20d-a026-4dda-977e-80b13ce77e98"/>
    <ds:schemaRef ds:uri="http://purl.org/dc/terms/"/>
    <ds:schemaRef ds:uri="http://schemas.microsoft.com/office/infopath/2007/PartnerControls"/>
    <ds:schemaRef ds:uri="8d9f3735-53f1-458c-ad2d-7ee3fdfc4d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1° Accueil</vt:lpstr>
      <vt:lpstr>2° Documents à joindre</vt:lpstr>
      <vt:lpstr>3° Crit selec chaufferies bioma</vt:lpstr>
      <vt:lpstr>3°bis Crit selec réseaux</vt:lpstr>
      <vt:lpstr>4° Données techniques</vt:lpstr>
      <vt:lpstr>5° Annexe des dépenses</vt:lpstr>
      <vt:lpstr>6°Données économiques</vt:lpstr>
      <vt:lpstr>7° caché_Calcul de l'aide</vt:lpstr>
      <vt:lpstr>8° caché_indicateurs</vt:lpstr>
      <vt:lpstr>'4° Données techniques'!Zone_d_impression</vt:lpstr>
      <vt:lpstr>'5° Annexe des dépenses'!Zone_d_impression</vt:lpstr>
    </vt:vector>
  </TitlesOfParts>
  <Manager/>
  <Company>Region Normandie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BAILLET Pierre Edouard</dc:creator>
  <cp:keywords/>
  <dc:description/>
  <cp:lastModifiedBy>BAILLET Pierre Edouard</cp:lastModifiedBy>
  <cp:revision/>
  <dcterms:created xsi:type="dcterms:W3CDTF">2023-12-06T10:56:18Z</dcterms:created>
  <dcterms:modified xsi:type="dcterms:W3CDTF">2024-04-22T12:06:20Z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0x0101000E3C6F3F7AF44641BDD3A11209796009</vt:lpwstr>
  </property>
  <property fmtid="{D5CDD505-2E9C-101B-9397-08002B2CF9AE}" pid="3" name="MediaServiceImageTags">
    <vt:lpwstr/>
  </property>
</Properties>
</file>